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activeTab="1"/>
  </bookViews>
  <sheets>
    <sheet name="Fin. būklės" sheetId="1" r:id="rId1"/>
    <sheet name="Veiklos rezultatų" sheetId="2" r:id="rId2"/>
  </sheets>
  <definedNames>
    <definedName name="_xlnm.Print_Area" localSheetId="0">'Fin. būklės'!$A$1:$E$95</definedName>
    <definedName name="_xlnm.Print_Area" localSheetId="1">'Veiklos rezultatų'!$A$1:$I$58</definedName>
    <definedName name="_xlnm.Print_Titles" localSheetId="0">'Fin. būklės'!$16:$16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<sst xmlns="http://schemas.openxmlformats.org/spreadsheetml/2006/main" count="337" uniqueCount="248">
  <si>
    <t>nemokamo maitinimo sąnaudos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</si>
  <si>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</si>
  <si>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</si>
  <si>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</si>
  <si>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</si>
  <si>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</si>
  <si>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</si>
  <si>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</si>
  <si>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</si>
  <si>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</si>
  <si>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</si>
  <si>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gautinos +gautos likutis = AR 20/5 priedas</t>
  </si>
  <si>
    <t>nepildoma, konsoliduotai = VRA J.II</t>
  </si>
  <si>
    <t>nepildoma</t>
  </si>
  <si>
    <t xml:space="preserve"> K 92 arba D 92 (-)</t>
  </si>
  <si>
    <t>tik konsoliduotai</t>
  </si>
  <si>
    <t xml:space="preserve">pervestinos į biudžetus, neturint teisės susigrąžinti </t>
  </si>
  <si>
    <t xml:space="preserve">baudų ir delspinigių, palūkanų </t>
  </si>
  <si>
    <t xml:space="preserve"> 6/ 6priedas</t>
  </si>
  <si>
    <t xml:space="preserve"> 17/ 7 priedas</t>
  </si>
  <si>
    <t>17 / 8 priedas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</si>
  <si>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</si>
  <si>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</si>
  <si>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</si>
  <si>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</si>
  <si>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</si>
  <si>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</si>
  <si>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 xml:space="preserve"> </t>
  </si>
  <si>
    <t xml:space="preserve">Darbo užmokesčio ir socialinio draudimo </t>
  </si>
  <si>
    <t>APSKAITOS POLITIKOS KEITIMO IR ESMINIŲ APSKAITOS KLAIDŲ TAISYMO ĮTAKA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</si>
  <si>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</si>
  <si>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</si>
  <si>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</si>
  <si>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</si>
  <si>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</si>
  <si>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</si>
  <si>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</si>
  <si>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</si>
  <si>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</si>
  <si>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</si>
  <si>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</si>
  <si>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</si>
  <si>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</si>
  <si>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</si>
  <si>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</si>
  <si>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</si>
  <si>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</si>
  <si>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</si>
  <si>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</si>
  <si>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</si>
  <si>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</si>
  <si>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</si>
  <si>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</si>
  <si>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</si>
  <si>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</si>
  <si>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</si>
  <si>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</si>
  <si>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</si>
  <si>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</si>
  <si>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</si>
  <si>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</si>
  <si>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</si>
  <si>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</si>
  <si>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</si>
  <si>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</si>
  <si>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</si>
  <si>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</si>
  <si>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</si>
  <si>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</si>
  <si>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</si>
  <si>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</si>
  <si>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</si>
  <si>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</si>
  <si>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</si>
  <si>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</si>
  <si>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</si>
  <si>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</si>
  <si>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</si>
  <si>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</si>
  <si>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</si>
  <si>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</si>
  <si>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</si>
  <si>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</si>
  <si>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</si>
  <si>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</si>
  <si>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</si>
  <si>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</si>
  <si>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</si>
  <si>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</si>
  <si>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</si>
  <si>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</si>
  <si>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</si>
  <si>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</si>
  <si>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</si>
  <si>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</si>
  <si>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</si>
  <si>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</si>
  <si>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</si>
  <si>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</si>
  <si>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</si>
  <si>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</si>
  <si>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</si>
  <si>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</si>
  <si>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</si>
  <si>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</si>
  <si>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</si>
  <si>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</si>
  <si>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</si>
  <si>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</si>
  <si>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</si>
  <si>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</si>
  <si>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</si>
  <si>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</si>
  <si>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I.5</t>
  </si>
  <si>
    <t>IV.1</t>
  </si>
  <si>
    <t>IV.2</t>
  </si>
  <si>
    <t>Žemė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</si>
  <si>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</si>
  <si>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</si>
  <si>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</si>
  <si>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</si>
  <si>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</si>
  <si>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</si>
  <si>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</si>
  <si>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</si>
  <si>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</si>
  <si>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</si>
  <si>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</si>
  <si>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</si>
  <si>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</si>
  <si>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</si>
  <si>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</si>
  <si>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</si>
  <si>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</si>
  <si>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PAGRINDINĖS VEIKLOS PERVIRŠIS AR DEFICITAS</t>
  </si>
  <si>
    <t>BĮ Klaipėdos "Gintaro" sporto centras</t>
  </si>
  <si>
    <t>Valentinas Vytautas Šeputis</t>
  </si>
  <si>
    <t>GRYNASIS PERVIRŠIS AR DEFICITAS</t>
  </si>
  <si>
    <t>IX.</t>
  </si>
  <si>
    <t>X.</t>
  </si>
  <si>
    <t>XI.</t>
  </si>
  <si>
    <t>XII.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</si>
  <si>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</si>
  <si>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</si>
  <si>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</si>
  <si>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</si>
  <si>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</si>
  <si>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</si>
  <si>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</si>
  <si>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</si>
  <si>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</si>
  <si>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</si>
  <si>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</si>
  <si>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</si>
  <si>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</si>
  <si>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</si>
  <si>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</si>
  <si>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</si>
  <si>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</si>
  <si>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</si>
  <si>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</si>
  <si>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</si>
  <si>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</si>
  <si>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</si>
  <si>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</si>
  <si>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</si>
  <si>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</si>
  <si>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</si>
  <si>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</si>
  <si>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</si>
  <si>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</si>
  <si>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</si>
  <si>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</si>
  <si>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Nematerialusis turtas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</si>
  <si>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</si>
  <si>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</si>
  <si>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</si>
  <si>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</si>
  <si>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</si>
  <si>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</si>
  <si>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</si>
  <si>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</si>
  <si>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</si>
  <si>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</si>
  <si>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</si>
  <si>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</si>
  <si>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</si>
  <si>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</si>
  <si>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</si>
  <si>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</si>
  <si>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</si>
  <si>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</si>
  <si>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</si>
  <si>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</si>
  <si>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</si>
  <si>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</si>
  <si>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</si>
  <si>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</si>
  <si>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</si>
  <si>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</si>
  <si>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</si>
  <si>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</si>
  <si>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</si>
  <si>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</si>
  <si>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</si>
  <si>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</si>
  <si>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</si>
  <si>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</si>
  <si>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</si>
  <si>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</si>
  <si>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</si>
  <si>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</si>
  <si>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</si>
  <si>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</si>
  <si>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</si>
  <si>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</si>
  <si>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</si>
  <si>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</si>
  <si>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</si>
  <si>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</si>
  <si>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</si>
  <si>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</si>
  <si>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</si>
  <si>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</si>
  <si>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</si>
  <si>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</si>
  <si>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</si>
  <si>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</si>
  <si>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</si>
  <si>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</si>
  <si>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</si>
  <si>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</si>
  <si>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</si>
  <si>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</si>
  <si>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</si>
  <si>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9255</t>
  </si>
  <si>
    <t>BĮ Klaipėdos "Gintaro' sporto centras</t>
  </si>
  <si>
    <t>I</t>
  </si>
  <si>
    <t>III</t>
  </si>
  <si>
    <t>IV</t>
  </si>
  <si>
    <t>V</t>
  </si>
  <si>
    <t>VI</t>
  </si>
  <si>
    <t>VII</t>
  </si>
  <si>
    <t>VIII</t>
  </si>
  <si>
    <t>PAGAL 2012M.  RUGSĖJO 30D. DUOMENIS</t>
  </si>
  <si>
    <t xml:space="preserve">Direktorius </t>
  </si>
  <si>
    <t>PAGAL 2012M. RUGSĖJO 30 D. DUOMENIS</t>
  </si>
  <si>
    <t>2012-10-26 Nr. 3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</si>
</sst>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3" fillId="38" borderId="0" applyNumberFormat="0" applyBorder="0" applyAlignment="0" applyProtection="0"/>
    <xf numFmtId="0" fontId="15" fillId="39" borderId="4" applyNumberFormat="0" applyAlignment="0" applyProtection="0"/>
    <xf numFmtId="0" fontId="16" fillId="40" borderId="5" applyNumberFormat="0" applyAlignment="0" applyProtection="0"/>
    <xf numFmtId="0" fontId="17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4" applyNumberFormat="0" applyAlignment="0" applyProtection="0"/>
    <xf numFmtId="0" fontId="55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44" borderId="0" applyNumberFormat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25" fillId="39" borderId="13" applyNumberFormat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0" fillId="53" borderId="14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42" borderId="10" applyNumberFormat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54" borderId="17" applyNumberFormat="0" applyAlignment="0" applyProtection="0"/>
    <xf numFmtId="0" fontId="9" fillId="0" borderId="0" applyNumberFormat="0" applyFill="0" applyBorder="0" applyAlignment="0" applyProtection="0"/>
    <xf numFmtId="0" fontId="2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20" xfId="0" applyFont="1" applyFill="1" applyBorder="1" applyAlignment="1">
      <alignment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/>
    </xf>
    <xf numFmtId="0" fontId="3" fillId="55" borderId="0" xfId="0" applyFont="1" applyFill="1" applyBorder="1" applyAlignment="1">
      <alignment horizontal="left"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3" fillId="0" borderId="0" xfId="78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Alignment="1">
      <alignment vertical="center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/>
      <protection/>
    </xf>
    <xf numFmtId="0" fontId="3" fillId="0" borderId="19" xfId="78" applyFont="1" applyBorder="1" applyAlignment="1">
      <alignment vertical="center"/>
      <protection/>
    </xf>
    <xf numFmtId="0" fontId="4" fillId="0" borderId="19" xfId="78" applyFont="1" applyBorder="1" applyAlignment="1">
      <alignment horizontal="left" vertical="center"/>
      <protection/>
    </xf>
    <xf numFmtId="0" fontId="0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horizontal="justify" vertical="center" wrapText="1"/>
      <protection/>
    </xf>
    <xf numFmtId="0" fontId="0" fillId="0" borderId="24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3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78" applyFont="1" applyAlignment="1">
      <alignment vertical="center"/>
      <protection/>
    </xf>
    <xf numFmtId="0" fontId="3" fillId="0" borderId="0" xfId="78" applyFont="1" applyBorder="1" applyAlignment="1">
      <alignment vertical="center" wrapText="1"/>
      <protection/>
    </xf>
    <xf numFmtId="0" fontId="3" fillId="55" borderId="19" xfId="0" applyFont="1" applyFill="1" applyBorder="1" applyAlignment="1">
      <alignment horizontal="right" wrapText="1"/>
    </xf>
    <xf numFmtId="0" fontId="0" fillId="55" borderId="0" xfId="0" applyFont="1" applyFill="1" applyBorder="1" applyAlignment="1">
      <alignment vertical="center" wrapText="1"/>
    </xf>
    <xf numFmtId="0" fontId="8" fillId="5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wrapText="1"/>
    </xf>
    <xf numFmtId="0" fontId="7" fillId="0" borderId="0" xfId="78" applyFont="1" applyAlignment="1">
      <alignment vertical="center"/>
      <protection/>
    </xf>
    <xf numFmtId="0" fontId="6" fillId="0" borderId="24" xfId="78" applyFont="1" applyBorder="1" applyAlignment="1">
      <alignment vertical="center"/>
      <protection/>
    </xf>
    <xf numFmtId="0" fontId="6" fillId="0" borderId="0" xfId="78" applyFont="1" applyBorder="1" applyAlignment="1">
      <alignment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horizontal="center" vertical="center"/>
      <protection/>
    </xf>
    <xf numFmtId="0" fontId="8" fillId="0" borderId="19" xfId="78" applyFont="1" applyBorder="1" applyAlignment="1">
      <alignment horizontal="center" vertical="center"/>
      <protection/>
    </xf>
    <xf numFmtId="0" fontId="4" fillId="39" borderId="19" xfId="78" applyFont="1" applyFill="1" applyBorder="1" applyAlignment="1">
      <alignment horizontal="center" vertical="center"/>
      <protection/>
    </xf>
    <xf numFmtId="3" fontId="4" fillId="39" borderId="19" xfId="78" applyNumberFormat="1" applyFont="1" applyFill="1" applyBorder="1" applyAlignment="1">
      <alignment horizontal="center" vertical="center"/>
      <protection/>
    </xf>
    <xf numFmtId="0" fontId="3" fillId="39" borderId="19" xfId="78" applyFont="1" applyFill="1" applyBorder="1" applyAlignment="1">
      <alignment horizontal="center" vertical="center"/>
      <protection/>
    </xf>
    <xf numFmtId="0" fontId="0" fillId="39" borderId="19" xfId="78" applyFont="1" applyFill="1" applyBorder="1" applyAlignment="1">
      <alignment horizontal="center" vertical="center"/>
      <protection/>
    </xf>
    <xf numFmtId="0" fontId="0" fillId="55" borderId="0" xfId="0" applyFill="1" applyAlignment="1">
      <alignment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0" fillId="55" borderId="19" xfId="0" applyNumberFormat="1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left" vertical="center" indent="2"/>
    </xf>
    <xf numFmtId="0" fontId="10" fillId="39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horizontal="center" vertical="center" wrapText="1"/>
    </xf>
    <xf numFmtId="0" fontId="10" fillId="55" borderId="21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55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78" applyFont="1" applyAlignment="1">
      <alignment vertical="center"/>
      <protection/>
    </xf>
    <xf numFmtId="0" fontId="29" fillId="39" borderId="19" xfId="78" applyFont="1" applyFill="1" applyBorder="1" applyAlignment="1">
      <alignment horizontal="center" vertical="center"/>
      <protection/>
    </xf>
    <xf numFmtId="0" fontId="0" fillId="55" borderId="0" xfId="0" applyFont="1" applyFill="1" applyAlignment="1">
      <alignment wrapText="1"/>
    </xf>
    <xf numFmtId="0" fontId="8" fillId="55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3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center" vertical="center" wrapText="1"/>
      <protection/>
    </xf>
    <xf numFmtId="0" fontId="6" fillId="0" borderId="0" xfId="78" applyFont="1" applyFill="1" applyBorder="1" applyAlignment="1">
      <alignment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0" borderId="0" xfId="78" applyFont="1" applyFill="1" applyAlignment="1">
      <alignment vertical="center"/>
      <protection/>
    </xf>
    <xf numFmtId="0" fontId="7" fillId="0" borderId="0" xfId="78" applyFont="1" applyFill="1" applyAlignment="1">
      <alignment horizontal="justify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8" fillId="0" borderId="0" xfId="78" applyFont="1" applyFill="1" applyAlignment="1">
      <alignment vertical="center"/>
      <protection/>
    </xf>
    <xf numFmtId="0" fontId="30" fillId="0" borderId="0" xfId="78" applyFont="1" applyFill="1" applyBorder="1" applyAlignment="1">
      <alignment horizontal="right" vertical="center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29" fillId="0" borderId="0" xfId="78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 vertical="center"/>
      <protection/>
    </xf>
    <xf numFmtId="3" fontId="4" fillId="0" borderId="0" xfId="78" applyNumberFormat="1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vertical="center"/>
      <protection/>
    </xf>
    <xf numFmtId="0" fontId="3" fillId="0" borderId="0" xfId="78" applyFont="1" applyFill="1" applyBorder="1" applyAlignment="1">
      <alignment horizontal="justify" vertical="center" wrapText="1"/>
      <protection/>
    </xf>
    <xf numFmtId="0" fontId="0" fillId="0" borderId="0" xfId="78" applyFont="1" applyFill="1" applyAlignment="1">
      <alignment vertical="center"/>
      <protection/>
    </xf>
    <xf numFmtId="1" fontId="4" fillId="39" borderId="19" xfId="78" applyNumberFormat="1" applyFont="1" applyFill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right" vertical="center" wrapText="1"/>
    </xf>
    <xf numFmtId="0" fontId="4" fillId="55" borderId="19" xfId="0" applyFont="1" applyFill="1" applyBorder="1" applyAlignment="1">
      <alignment horizontal="right" vertical="center" wrapText="1"/>
    </xf>
    <xf numFmtId="0" fontId="3" fillId="55" borderId="25" xfId="0" applyFont="1" applyFill="1" applyBorder="1" applyAlignment="1">
      <alignment horizontal="right" vertical="center" wrapText="1"/>
    </xf>
    <xf numFmtId="49" fontId="3" fillId="55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0" fontId="3" fillId="55" borderId="19" xfId="0" applyFont="1" applyFill="1" applyBorder="1" applyAlignment="1" quotePrefix="1">
      <alignment horizontal="right" vertical="center" wrapText="1"/>
    </xf>
    <xf numFmtId="49" fontId="3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 quotePrefix="1">
      <alignment horizontal="right" vertical="center" wrapText="1"/>
    </xf>
    <xf numFmtId="49" fontId="4" fillId="55" borderId="19" xfId="0" applyNumberFormat="1" applyFont="1" applyFill="1" applyBorder="1" applyAlignment="1">
      <alignment horizontal="right" wrapText="1"/>
    </xf>
    <xf numFmtId="0" fontId="0" fillId="0" borderId="24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top" wrapText="1"/>
      <protection/>
    </xf>
    <xf numFmtId="0" fontId="28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4" fillId="55" borderId="0" xfId="0" applyFont="1" applyFill="1" applyAlignment="1">
      <alignment horizontal="center" wrapText="1"/>
    </xf>
    <xf numFmtId="0" fontId="8" fillId="55" borderId="0" xfId="0" applyFont="1" applyFill="1" applyAlignment="1">
      <alignment horizontal="center" wrapText="1"/>
    </xf>
    <xf numFmtId="0" fontId="8" fillId="55" borderId="0" xfId="0" applyFont="1" applyFill="1" applyAlignment="1">
      <alignment wrapText="1"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0" borderId="0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/>
      <protection/>
    </xf>
    <xf numFmtId="0" fontId="4" fillId="0" borderId="21" xfId="78" applyFont="1" applyBorder="1" applyAlignment="1">
      <alignment horizontal="left" vertical="center"/>
      <protection/>
    </xf>
    <xf numFmtId="0" fontId="8" fillId="0" borderId="27" xfId="78" applyFont="1" applyBorder="1" applyAlignment="1">
      <alignment vertical="center"/>
      <protection/>
    </xf>
    <xf numFmtId="0" fontId="8" fillId="0" borderId="20" xfId="78" applyFont="1" applyBorder="1" applyAlignment="1">
      <alignment vertical="center"/>
      <protection/>
    </xf>
    <xf numFmtId="0" fontId="4" fillId="0" borderId="21" xfId="78" applyFont="1" applyBorder="1" applyAlignment="1">
      <alignment vertical="center" wrapText="1"/>
      <protection/>
    </xf>
    <xf numFmtId="0" fontId="8" fillId="0" borderId="27" xfId="78" applyFont="1" applyBorder="1" applyAlignment="1">
      <alignment vertical="center" wrapText="1"/>
      <protection/>
    </xf>
    <xf numFmtId="0" fontId="8" fillId="0" borderId="20" xfId="78" applyFont="1" applyBorder="1" applyAlignment="1">
      <alignment vertical="center" wrapText="1"/>
      <protection/>
    </xf>
    <xf numFmtId="0" fontId="4" fillId="0" borderId="21" xfId="78" applyFont="1" applyBorder="1" applyAlignment="1">
      <alignment vertical="center"/>
      <protection/>
    </xf>
    <xf numFmtId="0" fontId="3" fillId="0" borderId="21" xfId="78" applyFont="1" applyBorder="1" applyAlignment="1">
      <alignment horizontal="left" vertical="center"/>
      <protection/>
    </xf>
    <xf numFmtId="0" fontId="0" fillId="0" borderId="27" xfId="78" applyFont="1" applyBorder="1" applyAlignment="1">
      <alignment vertical="center"/>
      <protection/>
    </xf>
    <xf numFmtId="0" fontId="0" fillId="0" borderId="20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0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0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21" xfId="78" applyFont="1" applyBorder="1" applyAlignment="1">
      <alignment horizontal="left"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8" fillId="0" borderId="19" xfId="78" applyFont="1" applyBorder="1" applyAlignment="1">
      <alignment vertical="center"/>
      <protection/>
    </xf>
    <xf numFmtId="0" fontId="6" fillId="0" borderId="0" xfId="78" applyFont="1" applyAlignment="1">
      <alignment horizontal="center" vertical="center"/>
      <protection/>
    </xf>
    <xf numFmtId="0" fontId="8" fillId="0" borderId="0" xfId="78" applyFont="1" applyAlignment="1">
      <alignment vertical="center"/>
      <protection/>
    </xf>
    <xf numFmtId="14" fontId="7" fillId="0" borderId="0" xfId="78" applyNumberFormat="1" applyFont="1" applyAlignment="1">
      <alignment horizontal="center" vertical="center"/>
      <protection/>
    </xf>
    <xf numFmtId="0" fontId="7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6" fillId="0" borderId="24" xfId="78" applyFont="1" applyBorder="1" applyAlignment="1">
      <alignment horizontal="center" vertical="center"/>
      <protection/>
    </xf>
    <xf numFmtId="0" fontId="6" fillId="0" borderId="24" xfId="78" applyFont="1" applyBorder="1" applyAlignment="1">
      <alignment horizontal="center" vertical="center"/>
      <protection/>
    </xf>
    <xf numFmtId="0" fontId="30" fillId="0" borderId="24" xfId="78" applyFont="1" applyBorder="1" applyAlignment="1">
      <alignment horizontal="right" vertical="center"/>
      <protection/>
    </xf>
    <xf numFmtId="0" fontId="7" fillId="0" borderId="0" xfId="78" applyFont="1" applyAlignment="1">
      <alignment horizontal="justify" vertic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ipersaitas 2" xfId="75"/>
    <cellStyle name="Input" xfId="76"/>
    <cellStyle name="Išvestis" xfId="77"/>
    <cellStyle name="Įprastas 2" xfId="78"/>
    <cellStyle name="Įprastas 2 2" xfId="79"/>
    <cellStyle name="Įprastas 3" xfId="80"/>
    <cellStyle name="Įprastas 4" xfId="81"/>
    <cellStyle name="Įspėjimo tekstas" xfId="82"/>
    <cellStyle name="Įvestis" xfId="83"/>
    <cellStyle name="Comma" xfId="84"/>
    <cellStyle name="Comma [0]" xfId="85"/>
    <cellStyle name="Linked Cell" xfId="86"/>
    <cellStyle name="Neutral" xfId="87"/>
    <cellStyle name="Neutralus" xfId="88"/>
    <cellStyle name="Normal_17 VSAFAS_lyginamasis_4-19_priedai_2009-09-10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SheetLayoutView="80" workbookViewId="0" topLeftCell="A13">
      <selection activeCell="D28" sqref="D28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174</v>
      </c>
    </row>
    <row r="2" ht="12.75">
      <c r="D2" s="1" t="s">
        <v>176</v>
      </c>
    </row>
    <row r="3" spans="1:8" s="67" customFormat="1" ht="12.75" customHeight="1">
      <c r="A3" s="166" t="s">
        <v>228</v>
      </c>
      <c r="B3" s="166"/>
      <c r="C3" s="166"/>
      <c r="D3" s="166"/>
      <c r="E3" s="166"/>
      <c r="F3" s="68"/>
      <c r="G3" s="97"/>
      <c r="H3" s="97"/>
    </row>
    <row r="4" spans="1:8" s="67" customFormat="1" ht="12.75">
      <c r="A4" s="166"/>
      <c r="B4" s="166"/>
      <c r="C4" s="166"/>
      <c r="D4" s="166"/>
      <c r="E4" s="166"/>
      <c r="F4" s="68"/>
      <c r="G4" s="100"/>
      <c r="H4" s="100"/>
    </row>
    <row r="5" spans="1:8" s="67" customFormat="1" ht="21.75" customHeight="1">
      <c r="A5" s="167" t="s">
        <v>135</v>
      </c>
      <c r="B5" s="167"/>
      <c r="C5" s="167"/>
      <c r="D5" s="167"/>
      <c r="E5" s="167"/>
      <c r="F5" s="118"/>
      <c r="G5" s="76"/>
      <c r="H5" s="76"/>
    </row>
    <row r="6" spans="1:8" s="67" customFormat="1" ht="12.75" customHeight="1">
      <c r="A6" s="168" t="s">
        <v>229</v>
      </c>
      <c r="B6" s="168"/>
      <c r="C6" s="168"/>
      <c r="D6" s="168"/>
      <c r="E6" s="168"/>
      <c r="F6" s="119"/>
      <c r="G6" s="75"/>
      <c r="H6" s="75"/>
    </row>
    <row r="7" spans="1:8" s="67" customFormat="1" ht="12.75" customHeight="1">
      <c r="A7" s="169"/>
      <c r="B7" s="169"/>
      <c r="C7" s="169"/>
      <c r="D7" s="169"/>
      <c r="E7" s="169"/>
      <c r="F7" s="119"/>
      <c r="G7" s="75"/>
      <c r="H7" s="75"/>
    </row>
    <row r="8" spans="1:8" s="67" customFormat="1" ht="12.75" customHeight="1">
      <c r="A8" s="161" t="s">
        <v>230</v>
      </c>
      <c r="B8" s="161"/>
      <c r="C8" s="161"/>
      <c r="D8" s="161"/>
      <c r="E8" s="161"/>
      <c r="F8" s="117"/>
      <c r="G8" s="77"/>
      <c r="H8" s="77"/>
    </row>
    <row r="9" spans="1:8" s="67" customFormat="1" ht="12.75">
      <c r="A9" s="77"/>
      <c r="B9" s="77"/>
      <c r="C9" s="77"/>
      <c r="D9" s="77"/>
      <c r="E9" s="77"/>
      <c r="F9" s="77"/>
      <c r="G9" s="77"/>
      <c r="H9" s="77"/>
    </row>
    <row r="10" spans="1:3" ht="12.75">
      <c r="A10" s="162"/>
      <c r="B10" s="160"/>
      <c r="C10" s="160"/>
    </row>
    <row r="11" spans="1:6" s="11" customFormat="1" ht="12.75">
      <c r="A11" s="163" t="s">
        <v>148</v>
      </c>
      <c r="B11" s="164"/>
      <c r="C11" s="164"/>
      <c r="D11" s="165"/>
      <c r="E11" s="165"/>
      <c r="F11" s="116"/>
    </row>
    <row r="12" spans="1:6" s="11" customFormat="1" ht="12.75">
      <c r="A12" s="163" t="s">
        <v>246</v>
      </c>
      <c r="B12" s="164"/>
      <c r="C12" s="164"/>
      <c r="D12" s="165"/>
      <c r="E12" s="165"/>
      <c r="F12" s="116"/>
    </row>
    <row r="13" spans="1:6" ht="12.75">
      <c r="A13" s="158" t="s">
        <v>247</v>
      </c>
      <c r="B13" s="159"/>
      <c r="C13" s="159"/>
      <c r="D13" s="160"/>
      <c r="E13" s="160"/>
      <c r="F13" s="115"/>
    </row>
    <row r="14" spans="1:6" ht="12.75">
      <c r="A14" s="158" t="s">
        <v>149</v>
      </c>
      <c r="B14" s="158"/>
      <c r="C14" s="158"/>
      <c r="D14" s="160"/>
      <c r="E14" s="160"/>
      <c r="F14" s="115"/>
    </row>
    <row r="15" spans="1:7" ht="12.75" customHeight="1">
      <c r="A15" s="4"/>
      <c r="B15" s="157" t="s">
        <v>1</v>
      </c>
      <c r="C15" s="157"/>
      <c r="D15" s="157"/>
      <c r="E15" s="157"/>
      <c r="F15" s="120"/>
      <c r="G15" s="106"/>
    </row>
    <row r="16" spans="1:6" ht="67.5" customHeight="1">
      <c r="A16" s="8" t="s">
        <v>30</v>
      </c>
      <c r="B16" s="9" t="s">
        <v>87</v>
      </c>
      <c r="C16" s="13" t="s">
        <v>150</v>
      </c>
      <c r="D16" s="9" t="s">
        <v>151</v>
      </c>
      <c r="E16" s="9" t="s">
        <v>152</v>
      </c>
      <c r="F16" s="118"/>
    </row>
    <row r="17" spans="1:7" s="2" customFormat="1" ht="12.75">
      <c r="A17" s="31" t="s">
        <v>31</v>
      </c>
      <c r="B17" s="15" t="s">
        <v>142</v>
      </c>
      <c r="C17" s="40" t="s">
        <v>237</v>
      </c>
      <c r="D17" s="78">
        <f>D18+D24+D35+D36</f>
        <v>159759</v>
      </c>
      <c r="E17" s="34">
        <f>E26+E29</f>
        <v>147975</v>
      </c>
      <c r="F17" s="121"/>
      <c r="G17" s="111"/>
    </row>
    <row r="18" spans="1:7" s="2" customFormat="1" ht="12.75">
      <c r="A18" s="16" t="s">
        <v>32</v>
      </c>
      <c r="B18" s="20" t="s">
        <v>173</v>
      </c>
      <c r="C18" s="40"/>
      <c r="D18" s="103">
        <f>D19+D20+D21+D22+D23</f>
        <v>0</v>
      </c>
      <c r="E18" s="34"/>
      <c r="F18" s="121"/>
      <c r="G18" s="111"/>
    </row>
    <row r="19" spans="1:7" s="2" customFormat="1" ht="12.75">
      <c r="A19" s="16" t="s">
        <v>33</v>
      </c>
      <c r="B19" s="44" t="s">
        <v>34</v>
      </c>
      <c r="C19" s="40"/>
      <c r="D19" s="8"/>
      <c r="E19" s="34"/>
      <c r="F19" s="121"/>
      <c r="G19" s="111"/>
    </row>
    <row r="20" spans="1:7" s="2" customFormat="1" ht="12.75">
      <c r="A20" s="16" t="s">
        <v>35</v>
      </c>
      <c r="B20" s="44" t="s">
        <v>117</v>
      </c>
      <c r="C20" s="40"/>
      <c r="D20" s="8"/>
      <c r="E20" s="34"/>
      <c r="F20" s="121"/>
      <c r="G20" s="111"/>
    </row>
    <row r="21" spans="1:7" s="2" customFormat="1" ht="12.75">
      <c r="A21" s="16" t="s">
        <v>36</v>
      </c>
      <c r="B21" s="44" t="s">
        <v>37</v>
      </c>
      <c r="C21" s="40"/>
      <c r="D21" s="8"/>
      <c r="E21" s="34"/>
      <c r="F21" s="121"/>
      <c r="G21" s="111"/>
    </row>
    <row r="22" spans="1:7" s="2" customFormat="1" ht="12.75">
      <c r="A22" s="10" t="s">
        <v>38</v>
      </c>
      <c r="B22" s="44" t="s">
        <v>231</v>
      </c>
      <c r="C22" s="34"/>
      <c r="D22" s="8"/>
      <c r="E22" s="34"/>
      <c r="F22" s="121"/>
      <c r="G22" s="111"/>
    </row>
    <row r="23" spans="1:7" s="30" customFormat="1" ht="12.75" customHeight="1">
      <c r="A23" s="101" t="s">
        <v>113</v>
      </c>
      <c r="B23" s="102" t="s">
        <v>2</v>
      </c>
      <c r="C23" s="14"/>
      <c r="D23" s="14"/>
      <c r="E23" s="48"/>
      <c r="F23" s="99"/>
      <c r="G23" s="111"/>
    </row>
    <row r="24" spans="1:7" s="2" customFormat="1" ht="12.75">
      <c r="A24" s="16" t="s">
        <v>39</v>
      </c>
      <c r="B24" s="20" t="s">
        <v>118</v>
      </c>
      <c r="C24" s="40"/>
      <c r="D24" s="81">
        <f>D25+D26+D27+D28+D29+D30+D31+D32+D33+D34</f>
        <v>159759</v>
      </c>
      <c r="E24" s="34">
        <f>E26+E29</f>
        <v>147975</v>
      </c>
      <c r="F24" s="121"/>
      <c r="G24" s="111"/>
    </row>
    <row r="25" spans="1:7" s="2" customFormat="1" ht="12.75">
      <c r="A25" s="16" t="s">
        <v>40</v>
      </c>
      <c r="B25" s="44" t="s">
        <v>116</v>
      </c>
      <c r="C25" s="40"/>
      <c r="D25" s="38"/>
      <c r="E25" s="34"/>
      <c r="F25" s="121"/>
      <c r="G25" s="111"/>
    </row>
    <row r="26" spans="1:7" s="2" customFormat="1" ht="12.75">
      <c r="A26" s="16" t="s">
        <v>41</v>
      </c>
      <c r="B26" s="44" t="s">
        <v>119</v>
      </c>
      <c r="C26" s="40"/>
      <c r="D26" s="38">
        <v>135623</v>
      </c>
      <c r="E26" s="34">
        <v>137055</v>
      </c>
      <c r="F26" s="121"/>
      <c r="G26" s="111"/>
    </row>
    <row r="27" spans="1:7" s="2" customFormat="1" ht="12.75">
      <c r="A27" s="16" t="s">
        <v>42</v>
      </c>
      <c r="B27" s="44" t="s">
        <v>120</v>
      </c>
      <c r="C27" s="40"/>
      <c r="D27" s="38"/>
      <c r="E27" s="34"/>
      <c r="F27" s="121"/>
      <c r="G27" s="111"/>
    </row>
    <row r="28" spans="1:7" s="2" customFormat="1" ht="12.75">
      <c r="A28" s="16" t="s">
        <v>43</v>
      </c>
      <c r="B28" s="44" t="s">
        <v>121</v>
      </c>
      <c r="C28" s="40"/>
      <c r="D28" s="38"/>
      <c r="E28" s="34"/>
      <c r="F28" s="121"/>
      <c r="G28" s="111"/>
    </row>
    <row r="29" spans="1:7" s="2" customFormat="1" ht="12.75">
      <c r="A29" s="16" t="s">
        <v>45</v>
      </c>
      <c r="B29" s="44" t="s">
        <v>44</v>
      </c>
      <c r="C29" s="40"/>
      <c r="D29" s="38">
        <v>20389</v>
      </c>
      <c r="E29" s="34">
        <v>10920</v>
      </c>
      <c r="F29" s="121"/>
      <c r="G29" s="111"/>
    </row>
    <row r="30" spans="1:7" s="2" customFormat="1" ht="12.75">
      <c r="A30" s="16" t="s">
        <v>47</v>
      </c>
      <c r="B30" s="44" t="s">
        <v>46</v>
      </c>
      <c r="C30" s="40"/>
      <c r="D30" s="38"/>
      <c r="E30" s="34"/>
      <c r="F30" s="121"/>
      <c r="G30" s="111"/>
    </row>
    <row r="31" spans="1:7" s="2" customFormat="1" ht="12.75">
      <c r="A31" s="16" t="s">
        <v>48</v>
      </c>
      <c r="B31" s="44" t="s">
        <v>122</v>
      </c>
      <c r="C31" s="40"/>
      <c r="D31" s="38"/>
      <c r="E31" s="34"/>
      <c r="F31" s="121"/>
      <c r="G31" s="111"/>
    </row>
    <row r="32" spans="1:7" s="2" customFormat="1" ht="12.75">
      <c r="A32" s="16" t="s">
        <v>49</v>
      </c>
      <c r="B32" s="44" t="s">
        <v>124</v>
      </c>
      <c r="C32" s="40"/>
      <c r="D32" s="38">
        <v>3747</v>
      </c>
      <c r="E32" s="34">
        <v>4052</v>
      </c>
      <c r="F32" s="121"/>
      <c r="G32" s="111"/>
    </row>
    <row r="33" spans="1:7" s="2" customFormat="1" ht="12.75">
      <c r="A33" s="16" t="s">
        <v>84</v>
      </c>
      <c r="B33" s="45" t="s">
        <v>178</v>
      </c>
      <c r="C33" s="40"/>
      <c r="D33" s="38"/>
      <c r="E33" s="34"/>
      <c r="F33" s="121"/>
      <c r="G33" s="111"/>
    </row>
    <row r="34" spans="1:7" s="2" customFormat="1" ht="12.75">
      <c r="A34" s="16" t="s">
        <v>123</v>
      </c>
      <c r="B34" s="44" t="s">
        <v>232</v>
      </c>
      <c r="C34" s="40"/>
      <c r="D34" s="38"/>
      <c r="E34" s="34"/>
      <c r="F34" s="121"/>
      <c r="G34" s="111"/>
    </row>
    <row r="35" spans="1:7" s="2" customFormat="1" ht="12.75">
      <c r="A35" s="16" t="s">
        <v>50</v>
      </c>
      <c r="B35" s="20" t="s">
        <v>51</v>
      </c>
      <c r="C35" s="40"/>
      <c r="D35" s="8"/>
      <c r="E35" s="34"/>
      <c r="F35" s="121"/>
      <c r="G35" s="111" t="s">
        <v>22</v>
      </c>
    </row>
    <row r="36" spans="1:7" s="2" customFormat="1" ht="12.75">
      <c r="A36" s="16" t="s">
        <v>65</v>
      </c>
      <c r="B36" s="20" t="s">
        <v>125</v>
      </c>
      <c r="C36" s="40"/>
      <c r="D36" s="8"/>
      <c r="E36" s="34"/>
      <c r="F36" s="121"/>
      <c r="G36" s="111"/>
    </row>
    <row r="37" spans="1:7" s="2" customFormat="1" ht="12.75">
      <c r="A37" s="31" t="s">
        <v>57</v>
      </c>
      <c r="B37" s="15" t="s">
        <v>143</v>
      </c>
      <c r="C37" s="40"/>
      <c r="D37" s="8"/>
      <c r="E37" s="34"/>
      <c r="F37" s="121"/>
      <c r="G37" s="111"/>
    </row>
    <row r="38" spans="1:7" s="2" customFormat="1" ht="12.75">
      <c r="A38" s="33" t="s">
        <v>58</v>
      </c>
      <c r="B38" s="22" t="s">
        <v>144</v>
      </c>
      <c r="C38" s="40"/>
      <c r="D38" s="78">
        <f>D39+D45+D46+D53+D54</f>
        <v>251178</v>
      </c>
      <c r="E38" s="34">
        <f>E39+E46+E54+E45</f>
        <v>127615</v>
      </c>
      <c r="F38" s="121"/>
      <c r="G38" s="111"/>
    </row>
    <row r="39" spans="1:7" s="2" customFormat="1" ht="12.75">
      <c r="A39" s="24" t="s">
        <v>32</v>
      </c>
      <c r="B39" s="46" t="s">
        <v>59</v>
      </c>
      <c r="C39" s="40"/>
      <c r="D39" s="81">
        <f>D40+D41+D42+D43+D44</f>
        <v>41</v>
      </c>
      <c r="E39" s="34">
        <f>E41</f>
        <v>4052</v>
      </c>
      <c r="F39" s="121"/>
      <c r="G39" s="111" t="s">
        <v>23</v>
      </c>
    </row>
    <row r="40" spans="1:7" s="2" customFormat="1" ht="12.75">
      <c r="A40" s="24" t="s">
        <v>33</v>
      </c>
      <c r="B40" s="45" t="s">
        <v>60</v>
      </c>
      <c r="C40" s="40"/>
      <c r="D40" s="8"/>
      <c r="E40" s="34"/>
      <c r="F40" s="121"/>
      <c r="G40" s="111"/>
    </row>
    <row r="41" spans="1:7" s="2" customFormat="1" ht="12.75">
      <c r="A41" s="24" t="s">
        <v>35</v>
      </c>
      <c r="B41" s="45" t="s">
        <v>61</v>
      </c>
      <c r="C41" s="40" t="s">
        <v>210</v>
      </c>
      <c r="D41" s="8">
        <v>41</v>
      </c>
      <c r="E41" s="34">
        <v>4052</v>
      </c>
      <c r="F41" s="121"/>
      <c r="G41" s="111"/>
    </row>
    <row r="42" spans="1:7" s="2" customFormat="1" ht="12.75">
      <c r="A42" s="24" t="s">
        <v>36</v>
      </c>
      <c r="B42" s="45" t="s">
        <v>177</v>
      </c>
      <c r="C42" s="40"/>
      <c r="D42" s="8"/>
      <c r="E42" s="34"/>
      <c r="F42" s="121"/>
      <c r="G42" s="111"/>
    </row>
    <row r="43" spans="1:7" s="2" customFormat="1" ht="12.75">
      <c r="A43" s="24" t="s">
        <v>38</v>
      </c>
      <c r="B43" s="45" t="s">
        <v>179</v>
      </c>
      <c r="C43" s="40"/>
      <c r="D43" s="8"/>
      <c r="E43" s="34"/>
      <c r="F43" s="121"/>
      <c r="G43" s="111"/>
    </row>
    <row r="44" spans="1:7" s="2" customFormat="1" ht="12.75" customHeight="1">
      <c r="A44" s="24" t="s">
        <v>113</v>
      </c>
      <c r="B44" s="47" t="s">
        <v>180</v>
      </c>
      <c r="C44" s="40"/>
      <c r="D44" s="8"/>
      <c r="E44" s="34"/>
      <c r="F44" s="121"/>
      <c r="G44" s="111"/>
    </row>
    <row r="45" spans="1:7" s="2" customFormat="1" ht="12.75">
      <c r="A45" s="24" t="s">
        <v>39</v>
      </c>
      <c r="B45" s="27" t="s">
        <v>62</v>
      </c>
      <c r="C45" s="40" t="s">
        <v>238</v>
      </c>
      <c r="D45" s="8">
        <v>2129</v>
      </c>
      <c r="E45" s="34">
        <v>403</v>
      </c>
      <c r="F45" s="121"/>
      <c r="G45" s="111" t="s">
        <v>18</v>
      </c>
    </row>
    <row r="46" spans="1:7" s="2" customFormat="1" ht="12.75">
      <c r="A46" s="24" t="s">
        <v>50</v>
      </c>
      <c r="B46" s="27" t="s">
        <v>181</v>
      </c>
      <c r="C46" s="34" t="s">
        <v>239</v>
      </c>
      <c r="D46" s="103">
        <f>D47+D48+D49+D50+D51+D52</f>
        <v>231236</v>
      </c>
      <c r="E46" s="34">
        <f>E50+E51+E52</f>
        <v>110015</v>
      </c>
      <c r="F46" s="121"/>
      <c r="G46" s="111" t="s">
        <v>19</v>
      </c>
    </row>
    <row r="47" spans="1:7" s="30" customFormat="1" ht="12.75" customHeight="1">
      <c r="A47" s="104" t="s">
        <v>52</v>
      </c>
      <c r="B47" s="105" t="s">
        <v>3</v>
      </c>
      <c r="C47" s="28"/>
      <c r="D47" s="14"/>
      <c r="E47" s="48"/>
      <c r="F47" s="99"/>
      <c r="G47" s="111"/>
    </row>
    <row r="48" spans="1:7" s="2" customFormat="1" ht="12.75">
      <c r="A48" s="25" t="s">
        <v>182</v>
      </c>
      <c r="B48" s="45" t="s">
        <v>126</v>
      </c>
      <c r="C48" s="40"/>
      <c r="D48" s="8"/>
      <c r="E48" s="34"/>
      <c r="F48" s="121"/>
      <c r="G48" s="111"/>
    </row>
    <row r="49" spans="1:7" s="2" customFormat="1" ht="12.75">
      <c r="A49" s="24" t="s">
        <v>53</v>
      </c>
      <c r="B49" s="45" t="s">
        <v>64</v>
      </c>
      <c r="C49" s="40"/>
      <c r="D49" s="8"/>
      <c r="E49" s="34"/>
      <c r="F49" s="121"/>
      <c r="G49" s="111"/>
    </row>
    <row r="50" spans="1:7" s="2" customFormat="1" ht="12.75" customHeight="1">
      <c r="A50" s="24" t="s">
        <v>54</v>
      </c>
      <c r="B50" s="47" t="s">
        <v>183</v>
      </c>
      <c r="C50" s="40"/>
      <c r="D50" s="8">
        <v>13303</v>
      </c>
      <c r="E50" s="34">
        <v>2370</v>
      </c>
      <c r="F50" s="121"/>
      <c r="G50" s="111"/>
    </row>
    <row r="51" spans="1:7" s="2" customFormat="1" ht="12.75">
      <c r="A51" s="24" t="s">
        <v>55</v>
      </c>
      <c r="B51" s="45" t="s">
        <v>184</v>
      </c>
      <c r="C51" s="40"/>
      <c r="D51" s="8">
        <v>212780</v>
      </c>
      <c r="E51" s="34">
        <v>96332</v>
      </c>
      <c r="F51" s="121"/>
      <c r="G51" s="111"/>
    </row>
    <row r="52" spans="1:7" s="2" customFormat="1" ht="12.75">
      <c r="A52" s="24" t="s">
        <v>56</v>
      </c>
      <c r="B52" s="45" t="s">
        <v>63</v>
      </c>
      <c r="C52" s="40"/>
      <c r="D52" s="8">
        <v>5153</v>
      </c>
      <c r="E52" s="34">
        <v>11313</v>
      </c>
      <c r="F52" s="121"/>
      <c r="G52" s="111"/>
    </row>
    <row r="53" spans="1:7" s="2" customFormat="1" ht="12.75">
      <c r="A53" s="24" t="s">
        <v>65</v>
      </c>
      <c r="B53" s="27" t="s">
        <v>66</v>
      </c>
      <c r="C53" s="19"/>
      <c r="D53" s="23"/>
      <c r="E53" s="26"/>
      <c r="F53" s="122"/>
      <c r="G53" s="111"/>
    </row>
    <row r="54" spans="1:7" s="2" customFormat="1" ht="12.75">
      <c r="A54" s="24" t="s">
        <v>67</v>
      </c>
      <c r="B54" s="27" t="s">
        <v>68</v>
      </c>
      <c r="C54" s="110" t="s">
        <v>240</v>
      </c>
      <c r="D54" s="23">
        <v>17772</v>
      </c>
      <c r="E54" s="146">
        <v>13145</v>
      </c>
      <c r="F54" s="98"/>
      <c r="G54" s="111" t="s">
        <v>20</v>
      </c>
    </row>
    <row r="55" spans="1:7" s="2" customFormat="1" ht="12.75">
      <c r="A55" s="16"/>
      <c r="B55" s="15" t="s">
        <v>127</v>
      </c>
      <c r="C55" s="8"/>
      <c r="D55" s="79">
        <f>D17+D37+D38</f>
        <v>410937</v>
      </c>
      <c r="E55" s="147">
        <f>E17+E38</f>
        <v>275590</v>
      </c>
      <c r="F55" s="118"/>
      <c r="G55" s="111"/>
    </row>
    <row r="56" spans="1:7" s="2" customFormat="1" ht="12.75">
      <c r="A56" s="31" t="s">
        <v>69</v>
      </c>
      <c r="B56" s="15" t="s">
        <v>145</v>
      </c>
      <c r="C56" s="15" t="s">
        <v>241</v>
      </c>
      <c r="D56" s="79">
        <f>D57+D58+D59+D60</f>
        <v>170230</v>
      </c>
      <c r="E56" s="74">
        <f>E58+E60</f>
        <v>176667</v>
      </c>
      <c r="F56" s="98"/>
      <c r="G56" s="111" t="s">
        <v>11</v>
      </c>
    </row>
    <row r="57" spans="1:7" s="2" customFormat="1" ht="12.75">
      <c r="A57" s="16" t="s">
        <v>32</v>
      </c>
      <c r="B57" s="20" t="s">
        <v>70</v>
      </c>
      <c r="C57" s="17"/>
      <c r="D57" s="10"/>
      <c r="E57" s="14"/>
      <c r="F57" s="98"/>
      <c r="G57" s="111"/>
    </row>
    <row r="58" spans="1:7" s="2" customFormat="1" ht="12.75">
      <c r="A58" s="39" t="s">
        <v>39</v>
      </c>
      <c r="B58" s="20" t="s">
        <v>71</v>
      </c>
      <c r="C58" s="42"/>
      <c r="D58" s="32">
        <v>156639</v>
      </c>
      <c r="E58" s="148">
        <v>159481</v>
      </c>
      <c r="F58" s="98"/>
      <c r="G58" s="111"/>
    </row>
    <row r="59" spans="1:7" s="2" customFormat="1" ht="12.75" customHeight="1">
      <c r="A59" s="16" t="s">
        <v>50</v>
      </c>
      <c r="B59" s="48" t="s">
        <v>185</v>
      </c>
      <c r="C59" s="69"/>
      <c r="D59" s="70"/>
      <c r="E59" s="14"/>
      <c r="F59" s="98"/>
      <c r="G59" s="111"/>
    </row>
    <row r="60" spans="1:7" s="2" customFormat="1" ht="12.75">
      <c r="A60" s="16" t="s">
        <v>186</v>
      </c>
      <c r="B60" s="20" t="s">
        <v>72</v>
      </c>
      <c r="C60" s="17"/>
      <c r="D60" s="10">
        <v>13591</v>
      </c>
      <c r="E60" s="146">
        <v>17186</v>
      </c>
      <c r="F60" s="98"/>
      <c r="G60" s="111"/>
    </row>
    <row r="61" spans="1:7" s="2" customFormat="1" ht="12.75">
      <c r="A61" s="31" t="s">
        <v>73</v>
      </c>
      <c r="B61" s="15" t="s">
        <v>146</v>
      </c>
      <c r="C61" s="41"/>
      <c r="D61" s="79">
        <f>D62+D66</f>
        <v>150708</v>
      </c>
      <c r="E61" s="149">
        <f>E66</f>
        <v>89668</v>
      </c>
      <c r="F61" s="98"/>
      <c r="G61" s="111"/>
    </row>
    <row r="62" spans="1:7" s="2" customFormat="1" ht="12.75">
      <c r="A62" s="16" t="s">
        <v>32</v>
      </c>
      <c r="B62" s="20" t="s">
        <v>74</v>
      </c>
      <c r="C62" s="17"/>
      <c r="D62" s="80">
        <f>D63+D64+D65</f>
        <v>0</v>
      </c>
      <c r="E62" s="14"/>
      <c r="F62" s="98"/>
      <c r="G62" s="111"/>
    </row>
    <row r="63" spans="1:7" s="2" customFormat="1" ht="12.75">
      <c r="A63" s="16" t="s">
        <v>33</v>
      </c>
      <c r="B63" s="44" t="s">
        <v>187</v>
      </c>
      <c r="C63" s="12"/>
      <c r="D63" s="36"/>
      <c r="E63" s="26"/>
      <c r="F63" s="122"/>
      <c r="G63" s="111"/>
    </row>
    <row r="64" spans="1:7" s="2" customFormat="1" ht="12.75">
      <c r="A64" s="16" t="s">
        <v>35</v>
      </c>
      <c r="B64" s="44" t="s">
        <v>75</v>
      </c>
      <c r="C64" s="12"/>
      <c r="D64" s="10"/>
      <c r="E64" s="14"/>
      <c r="F64" s="98"/>
      <c r="G64" s="111"/>
    </row>
    <row r="65" spans="1:7" s="2" customFormat="1" ht="12.75">
      <c r="A65" s="16" t="s">
        <v>188</v>
      </c>
      <c r="B65" s="44" t="s">
        <v>76</v>
      </c>
      <c r="C65" s="12"/>
      <c r="D65" s="10"/>
      <c r="E65" s="21"/>
      <c r="F65" s="123"/>
      <c r="G65" s="111"/>
    </row>
    <row r="66" spans="1:7" s="2" customFormat="1" ht="12.75">
      <c r="A66" s="24" t="s">
        <v>39</v>
      </c>
      <c r="B66" s="27" t="s">
        <v>77</v>
      </c>
      <c r="C66" s="110" t="s">
        <v>242</v>
      </c>
      <c r="D66" s="109">
        <f>D67+D68+D69+D70+D71+D72+D75+D76+D77+D78+D79+D80</f>
        <v>150708</v>
      </c>
      <c r="E66" s="150">
        <f>E77+E79+E80</f>
        <v>89668</v>
      </c>
      <c r="F66" s="112"/>
      <c r="G66" s="111" t="s">
        <v>21</v>
      </c>
    </row>
    <row r="67" spans="1:7" s="2" customFormat="1" ht="12.75">
      <c r="A67" s="16" t="s">
        <v>40</v>
      </c>
      <c r="B67" s="44" t="s">
        <v>78</v>
      </c>
      <c r="C67" s="12"/>
      <c r="D67" s="10"/>
      <c r="E67" s="14"/>
      <c r="F67" s="98"/>
      <c r="G67" s="111"/>
    </row>
    <row r="68" spans="1:7" s="2" customFormat="1" ht="12.75">
      <c r="A68" s="16" t="s">
        <v>41</v>
      </c>
      <c r="B68" s="44" t="s">
        <v>189</v>
      </c>
      <c r="C68" s="12"/>
      <c r="D68" s="36"/>
      <c r="E68" s="26"/>
      <c r="F68" s="122"/>
      <c r="G68" s="111"/>
    </row>
    <row r="69" spans="1:7" s="2" customFormat="1" ht="12.75">
      <c r="A69" s="16" t="s">
        <v>42</v>
      </c>
      <c r="B69" s="44" t="s">
        <v>190</v>
      </c>
      <c r="C69" s="12"/>
      <c r="D69" s="36"/>
      <c r="E69" s="26"/>
      <c r="F69" s="122"/>
      <c r="G69" s="111"/>
    </row>
    <row r="70" spans="1:7" s="2" customFormat="1" ht="12.75">
      <c r="A70" s="16" t="s">
        <v>43</v>
      </c>
      <c r="B70" s="45" t="s">
        <v>191</v>
      </c>
      <c r="C70" s="12"/>
      <c r="D70" s="23"/>
      <c r="E70" s="26"/>
      <c r="F70" s="122"/>
      <c r="G70" s="111"/>
    </row>
    <row r="71" spans="1:7" s="30" customFormat="1" ht="12.75">
      <c r="A71" s="107" t="s">
        <v>45</v>
      </c>
      <c r="B71" s="102" t="s">
        <v>4</v>
      </c>
      <c r="C71" s="14"/>
      <c r="D71" s="26"/>
      <c r="E71" s="48"/>
      <c r="F71" s="99"/>
      <c r="G71" s="111"/>
    </row>
    <row r="72" spans="1:7" s="2" customFormat="1" ht="12.75">
      <c r="A72" s="108" t="s">
        <v>47</v>
      </c>
      <c r="B72" s="45" t="s">
        <v>79</v>
      </c>
      <c r="C72" s="12"/>
      <c r="D72" s="109">
        <f>D73+D74</f>
        <v>0</v>
      </c>
      <c r="E72" s="14"/>
      <c r="F72" s="98"/>
      <c r="G72" s="111"/>
    </row>
    <row r="73" spans="1:7" s="2" customFormat="1" ht="12.75">
      <c r="A73" s="104" t="s">
        <v>5</v>
      </c>
      <c r="B73" s="49" t="s">
        <v>80</v>
      </c>
      <c r="C73" s="19"/>
      <c r="D73" s="5"/>
      <c r="E73" s="26"/>
      <c r="F73" s="122"/>
      <c r="G73" s="111"/>
    </row>
    <row r="74" spans="1:7" s="2" customFormat="1" ht="12.75">
      <c r="A74" s="104" t="s">
        <v>6</v>
      </c>
      <c r="B74" s="49" t="s">
        <v>81</v>
      </c>
      <c r="C74" s="19"/>
      <c r="D74" s="5"/>
      <c r="E74" s="18"/>
      <c r="F74" s="124"/>
      <c r="G74" s="111"/>
    </row>
    <row r="75" spans="1:7" s="2" customFormat="1" ht="12.75">
      <c r="A75" s="104" t="s">
        <v>48</v>
      </c>
      <c r="B75" s="45" t="s">
        <v>128</v>
      </c>
      <c r="C75" s="12"/>
      <c r="D75" s="23"/>
      <c r="E75" s="18"/>
      <c r="F75" s="124"/>
      <c r="G75" s="111"/>
    </row>
    <row r="76" spans="1:7" s="2" customFormat="1" ht="12.75">
      <c r="A76" s="104" t="s">
        <v>49</v>
      </c>
      <c r="B76" s="45" t="s">
        <v>192</v>
      </c>
      <c r="C76" s="12"/>
      <c r="D76" s="37"/>
      <c r="E76" s="26"/>
      <c r="F76" s="122"/>
      <c r="G76" s="111"/>
    </row>
    <row r="77" spans="1:7" s="2" customFormat="1" ht="12.75">
      <c r="A77" s="108" t="s">
        <v>84</v>
      </c>
      <c r="B77" s="44" t="s">
        <v>82</v>
      </c>
      <c r="C77" s="12"/>
      <c r="D77" s="10">
        <v>29749</v>
      </c>
      <c r="E77" s="151">
        <v>27458</v>
      </c>
      <c r="F77" s="122"/>
      <c r="G77" s="111"/>
    </row>
    <row r="78" spans="1:7" s="2" customFormat="1" ht="12.75">
      <c r="A78" s="104" t="s">
        <v>123</v>
      </c>
      <c r="B78" s="44" t="s">
        <v>83</v>
      </c>
      <c r="C78" s="12"/>
      <c r="D78" s="10">
        <v>87439</v>
      </c>
      <c r="E78" s="26"/>
      <c r="F78" s="122"/>
      <c r="G78" s="111"/>
    </row>
    <row r="79" spans="1:7" s="2" customFormat="1" ht="12.75">
      <c r="A79" s="108" t="s">
        <v>7</v>
      </c>
      <c r="B79" s="45" t="s">
        <v>193</v>
      </c>
      <c r="C79" s="12"/>
      <c r="D79" s="23">
        <v>33320</v>
      </c>
      <c r="E79" s="151">
        <v>62206</v>
      </c>
      <c r="F79" s="122"/>
      <c r="G79" s="111"/>
    </row>
    <row r="80" spans="1:7" s="2" customFormat="1" ht="12.75">
      <c r="A80" s="108" t="s">
        <v>8</v>
      </c>
      <c r="B80" s="44" t="s">
        <v>129</v>
      </c>
      <c r="C80" s="12"/>
      <c r="D80" s="10">
        <v>200</v>
      </c>
      <c r="E80" s="152">
        <v>4</v>
      </c>
      <c r="F80" s="123"/>
      <c r="G80" s="111"/>
    </row>
    <row r="81" spans="1:7" s="2" customFormat="1" ht="12.75">
      <c r="A81" s="31" t="s">
        <v>85</v>
      </c>
      <c r="B81" s="15" t="s">
        <v>147</v>
      </c>
      <c r="C81" s="41"/>
      <c r="D81" s="79">
        <f>D82+D83+D86+D87</f>
        <v>89999</v>
      </c>
      <c r="E81" s="153" t="str">
        <f>E87</f>
        <v>9255</v>
      </c>
      <c r="F81" s="123"/>
      <c r="G81" s="111" t="s">
        <v>27</v>
      </c>
    </row>
    <row r="82" spans="1:7" s="2" customFormat="1" ht="12.75">
      <c r="A82" s="16" t="s">
        <v>32</v>
      </c>
      <c r="B82" s="20" t="s">
        <v>194</v>
      </c>
      <c r="C82" s="17"/>
      <c r="D82" s="10"/>
      <c r="E82" s="21"/>
      <c r="F82" s="123"/>
      <c r="G82" s="111" t="s">
        <v>24</v>
      </c>
    </row>
    <row r="83" spans="1:7" s="2" customFormat="1" ht="12.75">
      <c r="A83" s="16" t="s">
        <v>39</v>
      </c>
      <c r="B83" s="20" t="s">
        <v>86</v>
      </c>
      <c r="C83" s="17"/>
      <c r="D83" s="80">
        <f>D84+D85</f>
        <v>0</v>
      </c>
      <c r="E83" s="14"/>
      <c r="F83" s="98"/>
      <c r="G83" s="111"/>
    </row>
    <row r="84" spans="1:7" s="2" customFormat="1" ht="12.75">
      <c r="A84" s="16" t="s">
        <v>40</v>
      </c>
      <c r="B84" s="44" t="s">
        <v>130</v>
      </c>
      <c r="C84" s="12"/>
      <c r="D84" s="10"/>
      <c r="E84" s="14"/>
      <c r="F84" s="98"/>
      <c r="G84" s="111"/>
    </row>
    <row r="85" spans="1:7" s="2" customFormat="1" ht="12.75">
      <c r="A85" s="16" t="s">
        <v>41</v>
      </c>
      <c r="B85" s="44" t="s">
        <v>112</v>
      </c>
      <c r="C85" s="12"/>
      <c r="D85" s="10"/>
      <c r="E85" s="14"/>
      <c r="F85" s="98"/>
      <c r="G85" s="111"/>
    </row>
    <row r="86" spans="1:7" s="2" customFormat="1" ht="12.75">
      <c r="A86" s="24" t="s">
        <v>50</v>
      </c>
      <c r="B86" s="27" t="s">
        <v>195</v>
      </c>
      <c r="C86" s="19"/>
      <c r="D86" s="23"/>
      <c r="E86" s="14"/>
      <c r="F86" s="98"/>
      <c r="G86" s="111"/>
    </row>
    <row r="87" spans="1:7" s="2" customFormat="1" ht="12.75">
      <c r="A87" s="39" t="s">
        <v>65</v>
      </c>
      <c r="B87" s="20" t="s">
        <v>131</v>
      </c>
      <c r="C87" s="41" t="s">
        <v>243</v>
      </c>
      <c r="D87" s="80">
        <f>D88+D89</f>
        <v>89999</v>
      </c>
      <c r="E87" s="149" t="s">
        <v>235</v>
      </c>
      <c r="F87" s="98"/>
      <c r="G87" s="111"/>
    </row>
    <row r="88" spans="1:7" s="2" customFormat="1" ht="12.75">
      <c r="A88" s="16" t="s">
        <v>114</v>
      </c>
      <c r="B88" s="44" t="s">
        <v>196</v>
      </c>
      <c r="C88" s="12"/>
      <c r="D88" s="9">
        <v>80744</v>
      </c>
      <c r="E88" s="149">
        <v>5226</v>
      </c>
      <c r="F88" s="124"/>
      <c r="G88" s="111" t="s">
        <v>25</v>
      </c>
    </row>
    <row r="89" spans="1:7" s="2" customFormat="1" ht="12.75">
      <c r="A89" s="16" t="s">
        <v>115</v>
      </c>
      <c r="B89" s="44" t="s">
        <v>197</v>
      </c>
      <c r="C89" s="12"/>
      <c r="D89" s="9">
        <v>9255</v>
      </c>
      <c r="E89" s="149">
        <v>4029</v>
      </c>
      <c r="F89" s="124"/>
      <c r="G89" s="111"/>
    </row>
    <row r="90" spans="1:7" s="2" customFormat="1" ht="12.75">
      <c r="A90" s="31" t="s">
        <v>109</v>
      </c>
      <c r="B90" s="15" t="s">
        <v>198</v>
      </c>
      <c r="C90" s="43"/>
      <c r="D90" s="9"/>
      <c r="E90" s="18"/>
      <c r="F90" s="124"/>
      <c r="G90" s="111" t="s">
        <v>12</v>
      </c>
    </row>
    <row r="91" spans="1:7" s="2" customFormat="1" ht="34.5" customHeight="1">
      <c r="A91" s="9"/>
      <c r="B91" s="35" t="s">
        <v>199</v>
      </c>
      <c r="C91" s="71"/>
      <c r="D91" s="82">
        <f>D56+D61+D81+D90</f>
        <v>410937</v>
      </c>
      <c r="E91" s="154">
        <f>E56+E66+E81</f>
        <v>275590</v>
      </c>
      <c r="F91" s="98"/>
      <c r="G91" s="111"/>
    </row>
    <row r="92" spans="1:7" s="2" customFormat="1" ht="12.75">
      <c r="A92" s="6"/>
      <c r="B92" s="7"/>
      <c r="C92" s="7"/>
      <c r="D92" s="3"/>
      <c r="E92" s="3"/>
      <c r="F92" s="3"/>
      <c r="G92" s="111"/>
    </row>
    <row r="93" spans="1:7" s="51" customFormat="1" ht="12.75" customHeight="1">
      <c r="A93" s="62"/>
      <c r="B93" s="155" t="s">
        <v>245</v>
      </c>
      <c r="C93" s="62" t="s">
        <v>234</v>
      </c>
      <c r="D93" s="156" t="s">
        <v>136</v>
      </c>
      <c r="E93" s="156"/>
      <c r="F93" s="73"/>
      <c r="G93" s="73"/>
    </row>
    <row r="94" spans="2:6" s="51" customFormat="1" ht="25.5" customHeight="1">
      <c r="B94" s="73" t="s">
        <v>227</v>
      </c>
      <c r="C94" s="65" t="s">
        <v>200</v>
      </c>
      <c r="E94" s="66" t="s">
        <v>201</v>
      </c>
      <c r="F94" s="66"/>
    </row>
    <row r="95" s="2" customFormat="1" ht="12.75">
      <c r="C95" s="3"/>
    </row>
    <row r="96" s="30" customFormat="1" ht="12.75">
      <c r="A96" s="29"/>
    </row>
    <row r="97" s="30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2">
    <mergeCell ref="A3:E4"/>
    <mergeCell ref="A5:E5"/>
    <mergeCell ref="A6:E6"/>
    <mergeCell ref="A7:E7"/>
    <mergeCell ref="D93:E93"/>
    <mergeCell ref="B15:E15"/>
    <mergeCell ref="A13:E13"/>
    <mergeCell ref="A14:E14"/>
    <mergeCell ref="A8:E8"/>
    <mergeCell ref="A10:C10"/>
    <mergeCell ref="A11:E11"/>
    <mergeCell ref="A12:E12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SheetLayoutView="100" zoomScalePageLayoutView="0" workbookViewId="0" topLeftCell="A13">
      <selection activeCell="C57" sqref="C57:D57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11.7109375" style="51" customWidth="1"/>
    <col min="7" max="7" width="8.8515625" style="51" customWidth="1"/>
    <col min="8" max="9" width="15.140625" style="51" customWidth="1"/>
    <col min="10" max="10" width="6.421875" style="144" customWidth="1"/>
    <col min="11" max="11" width="9.140625" style="53" customWidth="1"/>
    <col min="12" max="16384" width="9.140625" style="51" customWidth="1"/>
  </cols>
  <sheetData>
    <row r="1" spans="4:10" ht="12.75">
      <c r="D1" s="52"/>
      <c r="G1" s="53" t="s">
        <v>202</v>
      </c>
      <c r="H1" s="53"/>
      <c r="I1" s="53"/>
      <c r="J1" s="125"/>
    </row>
    <row r="2" spans="7:10" ht="12.75">
      <c r="G2" s="53" t="s">
        <v>9</v>
      </c>
      <c r="H2" s="53"/>
      <c r="I2" s="53"/>
      <c r="J2" s="125"/>
    </row>
    <row r="4" spans="1:10" ht="24.75" customHeight="1">
      <c r="A4" s="198" t="s">
        <v>233</v>
      </c>
      <c r="B4" s="198"/>
      <c r="C4" s="198"/>
      <c r="D4" s="198"/>
      <c r="E4" s="198"/>
      <c r="F4" s="198"/>
      <c r="G4" s="198"/>
      <c r="H4" s="198"/>
      <c r="I4" s="198"/>
      <c r="J4" s="126"/>
    </row>
    <row r="5" spans="1:10" ht="20.25" customHeight="1">
      <c r="A5" s="85"/>
      <c r="B5" s="84"/>
      <c r="C5" s="199" t="s">
        <v>236</v>
      </c>
      <c r="D5" s="199"/>
      <c r="E5" s="199"/>
      <c r="F5" s="199"/>
      <c r="G5" s="199"/>
      <c r="H5" s="199"/>
      <c r="I5" s="85"/>
      <c r="J5" s="127"/>
    </row>
    <row r="6" spans="1:10" ht="12.75" customHeight="1">
      <c r="A6" s="195" t="s">
        <v>175</v>
      </c>
      <c r="B6" s="195"/>
      <c r="C6" s="195"/>
      <c r="D6" s="195"/>
      <c r="E6" s="195"/>
      <c r="F6" s="195"/>
      <c r="G6" s="195"/>
      <c r="H6" s="195"/>
      <c r="I6" s="195"/>
      <c r="J6" s="128"/>
    </row>
    <row r="7" spans="1:10" ht="18" customHeight="1">
      <c r="A7" s="83"/>
      <c r="B7" s="83"/>
      <c r="C7" s="200"/>
      <c r="D7" s="200"/>
      <c r="E7" s="200"/>
      <c r="F7" s="200"/>
      <c r="G7" s="200"/>
      <c r="H7" s="200"/>
      <c r="I7" s="83"/>
      <c r="J7" s="129"/>
    </row>
    <row r="8" spans="1:10" ht="12.75" customHeight="1">
      <c r="A8" s="195" t="s">
        <v>203</v>
      </c>
      <c r="B8" s="195"/>
      <c r="C8" s="195"/>
      <c r="D8" s="195"/>
      <c r="E8" s="195"/>
      <c r="F8" s="195"/>
      <c r="G8" s="195"/>
      <c r="H8" s="195"/>
      <c r="I8" s="195"/>
      <c r="J8" s="128"/>
    </row>
    <row r="9" spans="1:10" ht="12.75" customHeight="1">
      <c r="A9" s="195" t="s">
        <v>204</v>
      </c>
      <c r="B9" s="195"/>
      <c r="C9" s="195"/>
      <c r="D9" s="195"/>
      <c r="E9" s="195"/>
      <c r="F9" s="195"/>
      <c r="G9" s="195"/>
      <c r="H9" s="195"/>
      <c r="I9" s="195"/>
      <c r="J9" s="128"/>
    </row>
    <row r="10" spans="1:10" ht="12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130"/>
    </row>
    <row r="11" spans="1:11" s="72" customFormat="1" ht="12.75" customHeight="1">
      <c r="A11" s="192" t="s">
        <v>153</v>
      </c>
      <c r="B11" s="192"/>
      <c r="C11" s="192"/>
      <c r="D11" s="192"/>
      <c r="E11" s="192"/>
      <c r="F11" s="192"/>
      <c r="G11" s="192"/>
      <c r="H11" s="192"/>
      <c r="I11" s="192"/>
      <c r="J11" s="131"/>
      <c r="K11" s="113"/>
    </row>
    <row r="12" spans="1:11" s="72" customFormat="1" ht="12.75">
      <c r="A12" s="192"/>
      <c r="B12" s="193"/>
      <c r="C12" s="193"/>
      <c r="D12" s="193"/>
      <c r="E12" s="193"/>
      <c r="F12" s="193"/>
      <c r="G12" s="193"/>
      <c r="H12" s="193"/>
      <c r="I12" s="193"/>
      <c r="J12" s="132"/>
      <c r="K12" s="113"/>
    </row>
    <row r="13" spans="1:11" s="72" customFormat="1" ht="12.75">
      <c r="A13" s="192" t="s">
        <v>244</v>
      </c>
      <c r="B13" s="192"/>
      <c r="C13" s="192"/>
      <c r="D13" s="192"/>
      <c r="E13" s="192"/>
      <c r="F13" s="192"/>
      <c r="G13" s="192"/>
      <c r="H13" s="192"/>
      <c r="I13" s="192"/>
      <c r="J13" s="131"/>
      <c r="K13" s="113"/>
    </row>
    <row r="14" spans="1:10" ht="12.75">
      <c r="A14" s="194">
        <v>41205</v>
      </c>
      <c r="B14" s="195"/>
      <c r="C14" s="195"/>
      <c r="D14" s="195"/>
      <c r="E14" s="195"/>
      <c r="F14" s="195"/>
      <c r="G14" s="195"/>
      <c r="H14" s="195"/>
      <c r="I14" s="195"/>
      <c r="J14" s="128"/>
    </row>
    <row r="15" spans="1:10" ht="12.75">
      <c r="A15" s="195" t="s">
        <v>10</v>
      </c>
      <c r="B15" s="195"/>
      <c r="C15" s="195"/>
      <c r="D15" s="195"/>
      <c r="E15" s="195"/>
      <c r="F15" s="195"/>
      <c r="G15" s="195"/>
      <c r="H15" s="195"/>
      <c r="I15" s="195"/>
      <c r="J15" s="128"/>
    </row>
    <row r="16" spans="2:10" ht="12.75">
      <c r="B16" s="64"/>
      <c r="C16" s="201" t="s">
        <v>1</v>
      </c>
      <c r="D16" s="201"/>
      <c r="E16" s="201"/>
      <c r="F16" s="201"/>
      <c r="G16" s="201"/>
      <c r="H16" s="201"/>
      <c r="I16" s="201"/>
      <c r="J16" s="133"/>
    </row>
    <row r="17" spans="1:11" s="55" customFormat="1" ht="49.5" customHeight="1">
      <c r="A17" s="190" t="s">
        <v>30</v>
      </c>
      <c r="B17" s="190"/>
      <c r="C17" s="190" t="s">
        <v>87</v>
      </c>
      <c r="D17" s="187"/>
      <c r="E17" s="187"/>
      <c r="F17" s="187"/>
      <c r="G17" s="54" t="s">
        <v>172</v>
      </c>
      <c r="H17" s="54" t="s">
        <v>154</v>
      </c>
      <c r="I17" s="54" t="s">
        <v>155</v>
      </c>
      <c r="J17" s="134"/>
      <c r="K17" s="50"/>
    </row>
    <row r="18" spans="1:10" ht="12.75">
      <c r="A18" s="56" t="s">
        <v>31</v>
      </c>
      <c r="B18" s="57" t="s">
        <v>88</v>
      </c>
      <c r="C18" s="188" t="s">
        <v>88</v>
      </c>
      <c r="D18" s="191"/>
      <c r="E18" s="191"/>
      <c r="F18" s="191"/>
      <c r="G18" s="86" t="s">
        <v>237</v>
      </c>
      <c r="H18" s="93">
        <f>H19+H24+H25</f>
        <v>1333645</v>
      </c>
      <c r="I18" s="93">
        <f>I19+I24+I25</f>
        <v>1136108</v>
      </c>
      <c r="J18" s="135"/>
    </row>
    <row r="19" spans="1:10" ht="12.75">
      <c r="A19" s="58" t="s">
        <v>32</v>
      </c>
      <c r="B19" s="59" t="s">
        <v>89</v>
      </c>
      <c r="C19" s="186" t="s">
        <v>89</v>
      </c>
      <c r="D19" s="186"/>
      <c r="E19" s="186"/>
      <c r="F19" s="186"/>
      <c r="G19" s="88"/>
      <c r="H19" s="93">
        <f>H20+H21+H22+H23</f>
        <v>1181391</v>
      </c>
      <c r="I19" s="93">
        <f>I20+I21+I22+I23</f>
        <v>1136108</v>
      </c>
      <c r="J19" s="135"/>
    </row>
    <row r="20" spans="1:10" ht="12.75">
      <c r="A20" s="58" t="s">
        <v>90</v>
      </c>
      <c r="B20" s="59" t="s">
        <v>70</v>
      </c>
      <c r="C20" s="186" t="s">
        <v>70</v>
      </c>
      <c r="D20" s="186"/>
      <c r="E20" s="186"/>
      <c r="F20" s="186"/>
      <c r="G20" s="88"/>
      <c r="H20" s="89">
        <v>28600</v>
      </c>
      <c r="I20" s="54">
        <v>25600</v>
      </c>
      <c r="J20" s="134"/>
    </row>
    <row r="21" spans="1:10" ht="12.75">
      <c r="A21" s="58" t="s">
        <v>91</v>
      </c>
      <c r="B21" s="60" t="s">
        <v>92</v>
      </c>
      <c r="C21" s="184" t="s">
        <v>92</v>
      </c>
      <c r="D21" s="184"/>
      <c r="E21" s="184"/>
      <c r="F21" s="184"/>
      <c r="G21" s="88"/>
      <c r="H21" s="89">
        <v>1145744</v>
      </c>
      <c r="I21" s="54">
        <v>1094124</v>
      </c>
      <c r="J21" s="134"/>
    </row>
    <row r="22" spans="1:10" ht="12.75">
      <c r="A22" s="58" t="s">
        <v>93</v>
      </c>
      <c r="B22" s="59" t="s">
        <v>205</v>
      </c>
      <c r="C22" s="184" t="s">
        <v>205</v>
      </c>
      <c r="D22" s="184"/>
      <c r="E22" s="184"/>
      <c r="F22" s="184"/>
      <c r="G22" s="88"/>
      <c r="H22" s="89"/>
      <c r="I22" s="54"/>
      <c r="J22" s="134"/>
    </row>
    <row r="23" spans="1:10" ht="12.75">
      <c r="A23" s="58" t="s">
        <v>94</v>
      </c>
      <c r="B23" s="60" t="s">
        <v>95</v>
      </c>
      <c r="C23" s="184" t="s">
        <v>95</v>
      </c>
      <c r="D23" s="184"/>
      <c r="E23" s="184"/>
      <c r="F23" s="184"/>
      <c r="G23" s="88"/>
      <c r="H23" s="89">
        <v>7047</v>
      </c>
      <c r="I23" s="54">
        <v>16384</v>
      </c>
      <c r="J23" s="134"/>
    </row>
    <row r="24" spans="1:11" ht="12.75">
      <c r="A24" s="58" t="s">
        <v>39</v>
      </c>
      <c r="B24" s="59" t="s">
        <v>206</v>
      </c>
      <c r="C24" s="184" t="s">
        <v>206</v>
      </c>
      <c r="D24" s="184"/>
      <c r="E24" s="184"/>
      <c r="F24" s="184"/>
      <c r="G24" s="88"/>
      <c r="H24" s="89"/>
      <c r="I24" s="54"/>
      <c r="J24" s="134"/>
      <c r="K24" s="53" t="s">
        <v>13</v>
      </c>
    </row>
    <row r="25" spans="1:10" ht="12.75">
      <c r="A25" s="58" t="s">
        <v>50</v>
      </c>
      <c r="B25" s="59" t="s">
        <v>207</v>
      </c>
      <c r="C25" s="184" t="s">
        <v>207</v>
      </c>
      <c r="D25" s="184"/>
      <c r="E25" s="184"/>
      <c r="F25" s="184"/>
      <c r="G25" s="88"/>
      <c r="H25" s="114">
        <f>H26-H27</f>
        <v>152254</v>
      </c>
      <c r="I25" s="114">
        <f>I26-I27</f>
        <v>0</v>
      </c>
      <c r="J25" s="136"/>
    </row>
    <row r="26" spans="1:10" ht="12.75">
      <c r="A26" s="58" t="s">
        <v>208</v>
      </c>
      <c r="B26" s="60" t="s">
        <v>132</v>
      </c>
      <c r="C26" s="184" t="s">
        <v>132</v>
      </c>
      <c r="D26" s="184"/>
      <c r="E26" s="184"/>
      <c r="F26" s="184"/>
      <c r="G26" s="88"/>
      <c r="H26" s="89">
        <v>152254</v>
      </c>
      <c r="I26" s="54"/>
      <c r="J26" s="134"/>
    </row>
    <row r="27" spans="1:11" ht="12.75">
      <c r="A27" s="58" t="s">
        <v>209</v>
      </c>
      <c r="B27" s="60" t="s">
        <v>133</v>
      </c>
      <c r="C27" s="184" t="s">
        <v>133</v>
      </c>
      <c r="D27" s="184"/>
      <c r="E27" s="184"/>
      <c r="F27" s="184"/>
      <c r="G27" s="88"/>
      <c r="H27" s="89"/>
      <c r="I27" s="54"/>
      <c r="J27" s="134"/>
      <c r="K27" s="53" t="s">
        <v>16</v>
      </c>
    </row>
    <row r="28" spans="1:10" ht="12.75">
      <c r="A28" s="56" t="s">
        <v>57</v>
      </c>
      <c r="B28" s="57" t="s">
        <v>96</v>
      </c>
      <c r="C28" s="188" t="s">
        <v>96</v>
      </c>
      <c r="D28" s="188"/>
      <c r="E28" s="188"/>
      <c r="F28" s="188"/>
      <c r="G28" s="86" t="s">
        <v>210</v>
      </c>
      <c r="H28" s="93">
        <f>H29+H30+H31+H32+H33+H34+H35+H36+H37+H38+H39+H40+H41+H42</f>
        <v>1252901</v>
      </c>
      <c r="I28" s="93">
        <f>I29+I30+I31+I32+I33+I34+I35+I36+I37+I38+I39+I40+I41+I42</f>
        <v>1140137</v>
      </c>
      <c r="J28" s="135"/>
    </row>
    <row r="29" spans="1:10" ht="12.75">
      <c r="A29" s="58" t="s">
        <v>32</v>
      </c>
      <c r="B29" s="59" t="s">
        <v>28</v>
      </c>
      <c r="C29" s="184" t="s">
        <v>156</v>
      </c>
      <c r="D29" s="185"/>
      <c r="E29" s="185"/>
      <c r="F29" s="185"/>
      <c r="G29" s="88"/>
      <c r="H29" s="89">
        <v>806110</v>
      </c>
      <c r="I29" s="54">
        <v>797774</v>
      </c>
      <c r="J29" s="134"/>
    </row>
    <row r="30" spans="1:10" ht="12.75">
      <c r="A30" s="58" t="s">
        <v>210</v>
      </c>
      <c r="B30" s="59" t="s">
        <v>97</v>
      </c>
      <c r="C30" s="184" t="s">
        <v>157</v>
      </c>
      <c r="D30" s="185"/>
      <c r="E30" s="185"/>
      <c r="F30" s="185"/>
      <c r="G30" s="88"/>
      <c r="H30" s="89">
        <v>3227</v>
      </c>
      <c r="I30" s="54"/>
      <c r="J30" s="134"/>
    </row>
    <row r="31" spans="1:10" ht="12.75">
      <c r="A31" s="58" t="s">
        <v>50</v>
      </c>
      <c r="B31" s="59" t="s">
        <v>211</v>
      </c>
      <c r="C31" s="184" t="s">
        <v>158</v>
      </c>
      <c r="D31" s="185"/>
      <c r="E31" s="185"/>
      <c r="F31" s="185"/>
      <c r="G31" s="88"/>
      <c r="H31" s="89">
        <v>238638</v>
      </c>
      <c r="I31" s="90">
        <v>13781</v>
      </c>
      <c r="J31" s="137"/>
    </row>
    <row r="32" spans="1:10" ht="12.75">
      <c r="A32" s="58" t="s">
        <v>65</v>
      </c>
      <c r="B32" s="59" t="s">
        <v>98</v>
      </c>
      <c r="C32" s="186" t="s">
        <v>159</v>
      </c>
      <c r="D32" s="185"/>
      <c r="E32" s="185"/>
      <c r="F32" s="185"/>
      <c r="G32" s="88"/>
      <c r="H32" s="89">
        <v>1902</v>
      </c>
      <c r="I32" s="90">
        <v>1069</v>
      </c>
      <c r="J32" s="137"/>
    </row>
    <row r="33" spans="1:10" ht="12.75">
      <c r="A33" s="58" t="s">
        <v>67</v>
      </c>
      <c r="B33" s="59" t="s">
        <v>100</v>
      </c>
      <c r="C33" s="186" t="s">
        <v>160</v>
      </c>
      <c r="D33" s="185"/>
      <c r="E33" s="185"/>
      <c r="F33" s="185"/>
      <c r="G33" s="88"/>
      <c r="H33" s="89"/>
      <c r="I33" s="90"/>
      <c r="J33" s="137"/>
    </row>
    <row r="34" spans="1:10" ht="12.75">
      <c r="A34" s="58" t="s">
        <v>99</v>
      </c>
      <c r="B34" s="59" t="s">
        <v>102</v>
      </c>
      <c r="C34" s="186" t="s">
        <v>161</v>
      </c>
      <c r="D34" s="185"/>
      <c r="E34" s="185"/>
      <c r="F34" s="185"/>
      <c r="G34" s="88"/>
      <c r="H34" s="89">
        <v>939</v>
      </c>
      <c r="I34" s="90">
        <v>895</v>
      </c>
      <c r="J34" s="137"/>
    </row>
    <row r="35" spans="1:10" ht="12.75">
      <c r="A35" s="58" t="s">
        <v>101</v>
      </c>
      <c r="B35" s="59" t="s">
        <v>212</v>
      </c>
      <c r="C35" s="186" t="s">
        <v>213</v>
      </c>
      <c r="D35" s="185"/>
      <c r="E35" s="185"/>
      <c r="F35" s="185"/>
      <c r="G35" s="88"/>
      <c r="H35" s="89"/>
      <c r="I35" s="88"/>
      <c r="J35" s="138"/>
    </row>
    <row r="36" spans="1:10" ht="12.75">
      <c r="A36" s="58" t="s">
        <v>103</v>
      </c>
      <c r="B36" s="59" t="s">
        <v>214</v>
      </c>
      <c r="C36" s="184" t="s">
        <v>214</v>
      </c>
      <c r="D36" s="185"/>
      <c r="E36" s="185"/>
      <c r="F36" s="185"/>
      <c r="G36" s="88"/>
      <c r="H36" s="89"/>
      <c r="I36" s="88"/>
      <c r="J36" s="138"/>
    </row>
    <row r="37" spans="1:10" ht="12.75">
      <c r="A37" s="58" t="s">
        <v>138</v>
      </c>
      <c r="B37" s="59" t="s">
        <v>215</v>
      </c>
      <c r="C37" s="186" t="s">
        <v>215</v>
      </c>
      <c r="D37" s="185"/>
      <c r="E37" s="185"/>
      <c r="F37" s="185"/>
      <c r="G37" s="88"/>
      <c r="H37" s="89">
        <v>76753</v>
      </c>
      <c r="I37" s="88">
        <v>21255</v>
      </c>
      <c r="J37" s="138"/>
    </row>
    <row r="38" spans="1:11" ht="15.75" customHeight="1">
      <c r="A38" s="58" t="s">
        <v>139</v>
      </c>
      <c r="B38" s="59" t="s">
        <v>216</v>
      </c>
      <c r="C38" s="184" t="s">
        <v>162</v>
      </c>
      <c r="D38" s="187"/>
      <c r="E38" s="187"/>
      <c r="F38" s="187"/>
      <c r="G38" s="88"/>
      <c r="H38" s="89"/>
      <c r="I38" s="88"/>
      <c r="J38" s="138"/>
      <c r="K38" s="53" t="s">
        <v>0</v>
      </c>
    </row>
    <row r="39" spans="1:10" ht="15.75" customHeight="1">
      <c r="A39" s="58" t="s">
        <v>140</v>
      </c>
      <c r="B39" s="59" t="s">
        <v>217</v>
      </c>
      <c r="C39" s="184" t="s">
        <v>163</v>
      </c>
      <c r="D39" s="185"/>
      <c r="E39" s="185"/>
      <c r="F39" s="185"/>
      <c r="G39" s="88"/>
      <c r="H39" s="89">
        <v>20160</v>
      </c>
      <c r="I39" s="88">
        <v>243250</v>
      </c>
      <c r="J39" s="138"/>
    </row>
    <row r="40" spans="1:10" ht="12.75">
      <c r="A40" s="58" t="s">
        <v>141</v>
      </c>
      <c r="B40" s="59" t="s">
        <v>218</v>
      </c>
      <c r="C40" s="184" t="s">
        <v>164</v>
      </c>
      <c r="D40" s="185"/>
      <c r="E40" s="185"/>
      <c r="F40" s="185"/>
      <c r="G40" s="88"/>
      <c r="H40" s="89"/>
      <c r="I40" s="88"/>
      <c r="J40" s="138"/>
    </row>
    <row r="41" spans="1:10" ht="12.75">
      <c r="A41" s="58" t="s">
        <v>165</v>
      </c>
      <c r="B41" s="59" t="s">
        <v>219</v>
      </c>
      <c r="C41" s="184" t="s">
        <v>166</v>
      </c>
      <c r="D41" s="185"/>
      <c r="E41" s="185"/>
      <c r="F41" s="185"/>
      <c r="G41" s="88"/>
      <c r="H41" s="89">
        <v>105172</v>
      </c>
      <c r="I41" s="88">
        <v>62113</v>
      </c>
      <c r="J41" s="138"/>
    </row>
    <row r="42" spans="1:10" ht="12.75">
      <c r="A42" s="58" t="s">
        <v>167</v>
      </c>
      <c r="B42" s="59" t="s">
        <v>104</v>
      </c>
      <c r="C42" s="179" t="s">
        <v>168</v>
      </c>
      <c r="D42" s="180"/>
      <c r="E42" s="180"/>
      <c r="F42" s="181"/>
      <c r="G42" s="88"/>
      <c r="H42" s="89"/>
      <c r="I42" s="91"/>
      <c r="J42" s="139"/>
    </row>
    <row r="43" spans="1:10" ht="12.75">
      <c r="A43" s="57" t="s">
        <v>58</v>
      </c>
      <c r="B43" s="61" t="s">
        <v>134</v>
      </c>
      <c r="C43" s="172" t="s">
        <v>134</v>
      </c>
      <c r="D43" s="173"/>
      <c r="E43" s="173"/>
      <c r="F43" s="174"/>
      <c r="G43" s="86" t="s">
        <v>238</v>
      </c>
      <c r="H43" s="93">
        <f>H18-H28</f>
        <v>80744</v>
      </c>
      <c r="I43" s="93">
        <f>I18-I28</f>
        <v>-4029</v>
      </c>
      <c r="J43" s="135"/>
    </row>
    <row r="44" spans="1:10" ht="12.75">
      <c r="A44" s="57" t="s">
        <v>69</v>
      </c>
      <c r="B44" s="57" t="s">
        <v>105</v>
      </c>
      <c r="C44" s="178" t="s">
        <v>105</v>
      </c>
      <c r="D44" s="173"/>
      <c r="E44" s="173"/>
      <c r="F44" s="174"/>
      <c r="G44" s="92"/>
      <c r="H44" s="93">
        <f>H45-H46-H47</f>
        <v>0</v>
      </c>
      <c r="I44" s="93">
        <f>I45-I46-I47</f>
        <v>210</v>
      </c>
      <c r="J44" s="135"/>
    </row>
    <row r="45" spans="1:10" ht="12.75">
      <c r="A45" s="60" t="s">
        <v>106</v>
      </c>
      <c r="B45" s="59" t="s">
        <v>220</v>
      </c>
      <c r="C45" s="179" t="s">
        <v>169</v>
      </c>
      <c r="D45" s="180"/>
      <c r="E45" s="180"/>
      <c r="F45" s="181"/>
      <c r="G45" s="91"/>
      <c r="H45" s="89"/>
      <c r="I45" s="91">
        <v>210</v>
      </c>
      <c r="J45" s="139"/>
    </row>
    <row r="46" spans="1:11" ht="12.75">
      <c r="A46" s="60" t="s">
        <v>39</v>
      </c>
      <c r="B46" s="59" t="s">
        <v>170</v>
      </c>
      <c r="C46" s="179" t="s">
        <v>170</v>
      </c>
      <c r="D46" s="180"/>
      <c r="E46" s="180"/>
      <c r="F46" s="181"/>
      <c r="G46" s="91"/>
      <c r="H46" s="89"/>
      <c r="I46" s="91"/>
      <c r="J46" s="139"/>
      <c r="K46" s="53" t="s">
        <v>26</v>
      </c>
    </row>
    <row r="47" spans="1:10" ht="12.75">
      <c r="A47" s="60" t="s">
        <v>111</v>
      </c>
      <c r="B47" s="59" t="s">
        <v>221</v>
      </c>
      <c r="C47" s="179" t="s">
        <v>171</v>
      </c>
      <c r="D47" s="180"/>
      <c r="E47" s="180"/>
      <c r="F47" s="181"/>
      <c r="G47" s="91"/>
      <c r="H47" s="89"/>
      <c r="I47" s="91"/>
      <c r="J47" s="139"/>
    </row>
    <row r="48" spans="1:11" ht="12.75">
      <c r="A48" s="57" t="s">
        <v>73</v>
      </c>
      <c r="B48" s="61" t="s">
        <v>107</v>
      </c>
      <c r="C48" s="172" t="s">
        <v>107</v>
      </c>
      <c r="D48" s="173"/>
      <c r="E48" s="173"/>
      <c r="F48" s="174"/>
      <c r="G48" s="92"/>
      <c r="H48" s="87"/>
      <c r="I48" s="92"/>
      <c r="J48" s="140"/>
      <c r="K48" s="53" t="s">
        <v>17</v>
      </c>
    </row>
    <row r="49" spans="1:11" ht="30" customHeight="1">
      <c r="A49" s="57" t="s">
        <v>85</v>
      </c>
      <c r="B49" s="61" t="s">
        <v>29</v>
      </c>
      <c r="C49" s="189" t="s">
        <v>29</v>
      </c>
      <c r="D49" s="176"/>
      <c r="E49" s="176"/>
      <c r="F49" s="177"/>
      <c r="G49" s="92"/>
      <c r="H49" s="87"/>
      <c r="I49" s="92"/>
      <c r="J49" s="140"/>
      <c r="K49" s="53" t="s">
        <v>14</v>
      </c>
    </row>
    <row r="50" spans="1:10" ht="12.75">
      <c r="A50" s="57" t="s">
        <v>109</v>
      </c>
      <c r="B50" s="61" t="s">
        <v>222</v>
      </c>
      <c r="C50" s="172" t="s">
        <v>222</v>
      </c>
      <c r="D50" s="173"/>
      <c r="E50" s="173"/>
      <c r="F50" s="174"/>
      <c r="G50" s="92"/>
      <c r="H50" s="87"/>
      <c r="I50" s="92"/>
      <c r="J50" s="140"/>
    </row>
    <row r="51" spans="1:10" ht="30" customHeight="1">
      <c r="A51" s="57" t="s">
        <v>110</v>
      </c>
      <c r="B51" s="57" t="s">
        <v>223</v>
      </c>
      <c r="C51" s="175" t="s">
        <v>223</v>
      </c>
      <c r="D51" s="176"/>
      <c r="E51" s="176"/>
      <c r="F51" s="177"/>
      <c r="G51" s="92" t="s">
        <v>239</v>
      </c>
      <c r="H51" s="145">
        <f>H43+H44+H48</f>
        <v>80744</v>
      </c>
      <c r="I51" s="94">
        <f>I43+I44+I48</f>
        <v>-3819</v>
      </c>
      <c r="J51" s="141"/>
    </row>
    <row r="52" spans="1:10" ht="12.75">
      <c r="A52" s="57" t="s">
        <v>32</v>
      </c>
      <c r="B52" s="57" t="s">
        <v>108</v>
      </c>
      <c r="C52" s="178" t="s">
        <v>108</v>
      </c>
      <c r="D52" s="173"/>
      <c r="E52" s="173"/>
      <c r="F52" s="174"/>
      <c r="G52" s="92"/>
      <c r="H52" s="87"/>
      <c r="I52" s="92"/>
      <c r="J52" s="140"/>
    </row>
    <row r="53" spans="1:10" ht="12.75">
      <c r="A53" s="57" t="s">
        <v>224</v>
      </c>
      <c r="B53" s="61" t="s">
        <v>137</v>
      </c>
      <c r="C53" s="172" t="s">
        <v>137</v>
      </c>
      <c r="D53" s="173"/>
      <c r="E53" s="173"/>
      <c r="F53" s="174"/>
      <c r="G53" s="92"/>
      <c r="H53" s="145">
        <f>H51+H52</f>
        <v>80744</v>
      </c>
      <c r="I53" s="94">
        <f>I51+I52</f>
        <v>-3819</v>
      </c>
      <c r="J53" s="141"/>
    </row>
    <row r="54" spans="1:11" ht="12.75">
      <c r="A54" s="60" t="s">
        <v>32</v>
      </c>
      <c r="B54" s="59" t="s">
        <v>225</v>
      </c>
      <c r="C54" s="179" t="s">
        <v>225</v>
      </c>
      <c r="D54" s="180"/>
      <c r="E54" s="180"/>
      <c r="F54" s="181"/>
      <c r="G54" s="91"/>
      <c r="H54" s="95"/>
      <c r="I54" s="96"/>
      <c r="J54" s="139"/>
      <c r="K54" s="53" t="s">
        <v>15</v>
      </c>
    </row>
    <row r="55" spans="1:11" ht="12.75">
      <c r="A55" s="60" t="s">
        <v>39</v>
      </c>
      <c r="B55" s="59" t="s">
        <v>226</v>
      </c>
      <c r="C55" s="179" t="s">
        <v>226</v>
      </c>
      <c r="D55" s="180"/>
      <c r="E55" s="180"/>
      <c r="F55" s="181"/>
      <c r="G55" s="91"/>
      <c r="H55" s="95"/>
      <c r="I55" s="96"/>
      <c r="J55" s="139"/>
      <c r="K55" s="53" t="s">
        <v>15</v>
      </c>
    </row>
    <row r="56" spans="1:10" ht="12.75">
      <c r="A56" s="50"/>
      <c r="B56" s="50"/>
      <c r="C56" s="50"/>
      <c r="D56" s="50"/>
      <c r="G56" s="62"/>
      <c r="H56" s="62"/>
      <c r="I56" s="62"/>
      <c r="J56" s="142"/>
    </row>
    <row r="57" spans="1:10" ht="12.75">
      <c r="A57" s="63"/>
      <c r="B57" s="62"/>
      <c r="C57" s="182" t="s">
        <v>245</v>
      </c>
      <c r="D57" s="183"/>
      <c r="E57" s="62"/>
      <c r="F57" s="63"/>
      <c r="G57" s="64"/>
      <c r="H57" s="196" t="s">
        <v>136</v>
      </c>
      <c r="I57" s="197"/>
      <c r="J57" s="143"/>
    </row>
    <row r="58" spans="2:10" ht="34.5" customHeight="1">
      <c r="B58" s="62"/>
      <c r="C58" s="170" t="s">
        <v>227</v>
      </c>
      <c r="D58" s="171"/>
      <c r="G58" s="65" t="s">
        <v>200</v>
      </c>
      <c r="I58" s="66" t="s">
        <v>201</v>
      </c>
      <c r="J58" s="126"/>
    </row>
  </sheetData>
  <sheetProtection/>
  <mergeCells count="56">
    <mergeCell ref="H57:I57"/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C20:F20"/>
    <mergeCell ref="C21:F21"/>
    <mergeCell ref="C22:F22"/>
    <mergeCell ref="C23:F23"/>
    <mergeCell ref="A17:B17"/>
    <mergeCell ref="C17:F17"/>
    <mergeCell ref="C18:F18"/>
    <mergeCell ref="C19:F19"/>
    <mergeCell ref="C32:F32"/>
    <mergeCell ref="C33:F33"/>
    <mergeCell ref="C25:F25"/>
    <mergeCell ref="C26:F26"/>
    <mergeCell ref="C49:F49"/>
    <mergeCell ref="C48:F48"/>
    <mergeCell ref="C47:F47"/>
    <mergeCell ref="C36:F36"/>
    <mergeCell ref="C43:F43"/>
    <mergeCell ref="C44:F44"/>
    <mergeCell ref="C24:F24"/>
    <mergeCell ref="C37:F37"/>
    <mergeCell ref="C38:F38"/>
    <mergeCell ref="C27:F27"/>
    <mergeCell ref="C28:F28"/>
    <mergeCell ref="C29:F29"/>
    <mergeCell ref="C30:F30"/>
    <mergeCell ref="C31:F31"/>
    <mergeCell ref="C34:F34"/>
    <mergeCell ref="C35:F35"/>
    <mergeCell ref="C45:F45"/>
    <mergeCell ref="C46:F46"/>
    <mergeCell ref="C39:F39"/>
    <mergeCell ref="C40:F40"/>
    <mergeCell ref="C41:F41"/>
    <mergeCell ref="C42:F42"/>
    <mergeCell ref="C58:D58"/>
    <mergeCell ref="C50:F50"/>
    <mergeCell ref="C51:F51"/>
    <mergeCell ref="C52:F52"/>
    <mergeCell ref="C53:F53"/>
    <mergeCell ref="C54:F54"/>
    <mergeCell ref="C55:F55"/>
    <mergeCell ref="C57:D5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</cp:lastModifiedBy>
  <cp:lastPrinted>2012-10-29T14:27:09Z</cp:lastPrinted>
  <dcterms:created xsi:type="dcterms:W3CDTF">2007-01-30T12:52:40Z</dcterms:created>
  <dcterms:modified xsi:type="dcterms:W3CDTF">2012-11-28T11:41:27Z</dcterms:modified>
  <cp:category/>
  <cp:version/>
  <cp:contentType/>
  <cp:contentStatus/>
</cp:coreProperties>
</file>