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'f2'!$20:$25</definedName>
  </definedNames>
  <calcPr fullCalcOnLoad="1"/>
</workbook>
</file>

<file path=xl/sharedStrings.xml><?xml version="1.0" encoding="utf-8"?>
<sst xmlns="http://schemas.openxmlformats.org/spreadsheetml/2006/main" count="341" uniqueCount="184">
  <si>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</si>
  <si>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</si>
  <si>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</si>
  <si>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</si>
  <si>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</si>
  <si>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</si>
  <si>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</si>
  <si>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</si>
  <si>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</si>
  <si>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</si>
  <si>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</si>
  <si>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</si>
  <si>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</si>
  <si>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</si>
  <si>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</si>
  <si>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</si>
  <si>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</si>
  <si>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</si>
  <si>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</si>
  <si>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</si>
  <si>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</si>
  <si>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</si>
  <si>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</si>
  <si>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</si>
  <si>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</si>
  <si>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</si>
  <si>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</si>
  <si>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</si>
  <si>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</si>
  <si>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</si>
  <si>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</si>
  <si>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</si>
  <si>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</si>
  <si>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</si>
  <si>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</si>
  <si>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</si>
  <si>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</si>
  <si>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</si>
  <si>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</si>
  <si>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</si>
  <si>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</si>
  <si>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</si>
  <si>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</si>
  <si>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</si>
  <si>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</si>
  <si>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</si>
  <si>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</si>
  <si>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</si>
  <si>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</si>
  <si>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</si>
  <si>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</si>
  <si>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</si>
  <si>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</si>
  <si>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</si>
  <si>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</si>
  <si>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</si>
  <si>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</si>
  <si>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</si>
  <si>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</si>
  <si>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</si>
  <si>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</si>
  <si>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</si>
  <si>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</si>
  <si>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</si>
  <si>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</si>
  <si>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</si>
  <si>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</si>
  <si>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</si>
  <si>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</si>
  <si>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</si>
  <si>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</si>
  <si>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</si>
  <si>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</si>
  <si>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</si>
  <si>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</si>
  <si>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</si>
  <si>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</si>
  <si>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</si>
  <si>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</si>
  <si>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</si>
  <si>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</si>
  <si>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</si>
  <si>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</si>
  <si>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</si>
  <si>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</si>
  <si>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</si>
  <si>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</si>
  <si>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</si>
  <si>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</si>
  <si>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</si>
  <si>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</si>
  <si>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</si>
  <si>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</si>
  <si>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</si>
  <si>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</si>
  <si>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</si>
  <si>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</si>
  <si>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</si>
  <si>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</si>
  <si>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</si>
  <si>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</si>
  <si>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</si>
  <si>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</si>
  <si>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</si>
  <si>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</si>
  <si>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</si>
  <si>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</si>
  <si>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</si>
  <si>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</si>
  <si>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</si>
  <si>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</si>
  <si>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</si>
  <si>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</si>
  <si>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</si>
  <si>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</si>
  <si>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</si>
  <si>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</si>
  <si>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</si>
  <si>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</si>
  <si>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</si>
  <si>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</si>
  <si>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</si>
  <si>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</si>
  <si>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</si>
  <si>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</si>
  <si>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</si>
  <si>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</si>
  <si>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</si>
  <si>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</si>
  <si>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</si>
  <si>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</si>
  <si>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</si>
  <si>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</si>
  <si>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</si>
  <si>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</si>
  <si>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</si>
  <si>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</si>
  <si>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</si>
  <si>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</si>
  <si>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</si>
  <si>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</si>
  <si>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</si>
  <si>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</si>
  <si>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</si>
  <si>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</si>
  <si>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</si>
  <si>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</si>
  <si>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</si>
  <si>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</si>
  <si>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</si>
  <si>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</si>
  <si>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</si>
  <si>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</si>
  <si>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</si>
  <si>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</si>
  <si>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</si>
  <si>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</si>
  <si>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</si>
  <si>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</si>
  <si>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</si>
  <si>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</si>
  <si>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</si>
  <si>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</si>
  <si>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</si>
  <si>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</si>
  <si>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</si>
  <si>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</si>
  <si>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</si>
  <si>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</si>
  <si>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Forma Nr. 2 patvirtinta
Lietuvos Respublikos finansų ministro
2008 m. gruodžio 31 d. įsakymu Nr. 1K-465
(Lietuvos Respublikos finansų ministro
2011 m. kovo  31 d. įsakymo Nr. 1K-122  redakcija)</t>
  </si>
  <si>
    <r>
      <t>Nematerialiojo turto kūrimas ir įsigijimas</t>
    </r>
    <r>
      <rPr>
        <sz val="10"/>
        <rFont val="Times New Roman Baltic"/>
        <family val="0"/>
      </rPr>
      <t xml:space="preserve"> </t>
    </r>
  </si>
  <si>
    <r>
      <t>Užsienio</t>
    </r>
    <r>
      <rPr>
        <sz val="10"/>
        <rFont val="Times New Roman Baltic"/>
        <family val="0"/>
      </rPr>
      <t xml:space="preserve"> </t>
    </r>
  </si>
  <si>
    <t>(Lt., ct.)</t>
  </si>
  <si>
    <t>BĮ KLAIPĖDOS "GINTARO" SPORTO CENTRAS</t>
  </si>
  <si>
    <t>Klaipėda</t>
  </si>
  <si>
    <t>11.030301</t>
  </si>
  <si>
    <t>08</t>
  </si>
  <si>
    <t>01</t>
  </si>
  <si>
    <t>02</t>
  </si>
  <si>
    <t>Direktorius</t>
  </si>
  <si>
    <t>Valentinas Vytautas Šeputis</t>
  </si>
  <si>
    <t>2011M.  GRUODŽIO 31 D.</t>
  </si>
  <si>
    <t>Metinė</t>
  </si>
  <si>
    <t>2012-01-09    Nr. 1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</si>
</sst>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16" fillId="0" borderId="21" xfId="57" applyFont="1" applyBorder="1">
      <alignment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2" borderId="17" xfId="57" applyNumberFormat="1" applyFont="1" applyFill="1" applyBorder="1" applyAlignment="1">
      <alignment horizontal="right" vertical="center" wrapText="1"/>
      <protection/>
    </xf>
    <xf numFmtId="172" fontId="6" fillId="32" borderId="10" xfId="57" applyNumberFormat="1" applyFont="1" applyFill="1" applyBorder="1" applyAlignment="1">
      <alignment horizontal="right" vertical="center" wrapText="1"/>
      <protection/>
    </xf>
    <xf numFmtId="172" fontId="6" fillId="32" borderId="18" xfId="57" applyNumberFormat="1" applyFont="1" applyFill="1" applyBorder="1" applyAlignment="1">
      <alignment horizontal="right" vertical="center" wrapText="1"/>
      <protection/>
    </xf>
    <xf numFmtId="172" fontId="6" fillId="32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2" borderId="15" xfId="57" applyNumberFormat="1" applyFont="1" applyFill="1" applyBorder="1" applyAlignment="1">
      <alignment horizontal="right" vertical="center" wrapText="1"/>
      <protection/>
    </xf>
    <xf numFmtId="172" fontId="6" fillId="32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2" borderId="15" xfId="57" applyNumberFormat="1" applyFont="1" applyFill="1" applyBorder="1" applyAlignment="1">
      <alignment horizontal="right" vertical="center" wrapText="1"/>
      <protection/>
    </xf>
    <xf numFmtId="172" fontId="6" fillId="32" borderId="14" xfId="57" applyNumberFormat="1" applyFont="1" applyFill="1" applyBorder="1" applyAlignment="1">
      <alignment horizontal="right" vertical="center" wrapText="1"/>
      <protection/>
    </xf>
    <xf numFmtId="172" fontId="6" fillId="32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2" borderId="17" xfId="57" applyNumberFormat="1" applyFont="1" applyFill="1" applyBorder="1" applyAlignment="1">
      <alignment horizontal="right" vertical="center" wrapText="1"/>
      <protection/>
    </xf>
    <xf numFmtId="172" fontId="6" fillId="32" borderId="13" xfId="57" applyNumberFormat="1" applyFont="1" applyFill="1" applyBorder="1" applyAlignment="1">
      <alignment horizontal="right" vertical="center" wrapText="1"/>
      <protection/>
    </xf>
    <xf numFmtId="172" fontId="6" fillId="32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2" borderId="13" xfId="57" applyNumberFormat="1" applyFont="1" applyFill="1" applyBorder="1" applyAlignment="1">
      <alignment horizontal="right" vertical="center" wrapText="1"/>
      <protection/>
    </xf>
    <xf numFmtId="172" fontId="6" fillId="32" borderId="21" xfId="57" applyNumberFormat="1" applyFont="1" applyFill="1" applyBorder="1" applyAlignment="1">
      <alignment horizontal="right" vertical="center" wrapText="1"/>
      <protection/>
    </xf>
    <xf numFmtId="172" fontId="6" fillId="32" borderId="17" xfId="57" applyNumberFormat="1" applyFont="1" applyFill="1" applyBorder="1" applyAlignment="1">
      <alignment horizontal="right" vertical="center"/>
      <protection/>
    </xf>
    <xf numFmtId="172" fontId="6" fillId="32" borderId="13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2" borderId="20" xfId="57" applyNumberFormat="1" applyFont="1" applyFill="1" applyBorder="1" applyAlignment="1">
      <alignment horizontal="right" vertical="center" wrapText="1"/>
      <protection/>
    </xf>
    <xf numFmtId="172" fontId="6" fillId="32" borderId="22" xfId="57" applyNumberFormat="1" applyFont="1" applyFill="1" applyBorder="1" applyAlignment="1">
      <alignment horizontal="right" vertical="center" wrapText="1"/>
      <protection/>
    </xf>
    <xf numFmtId="172" fontId="6" fillId="32" borderId="24" xfId="57" applyNumberFormat="1" applyFont="1" applyFill="1" applyBorder="1" applyAlignment="1">
      <alignment horizontal="right" vertical="center" wrapText="1"/>
      <protection/>
    </xf>
    <xf numFmtId="172" fontId="6" fillId="32" borderId="12" xfId="57" applyNumberFormat="1" applyFont="1" applyFill="1" applyBorder="1" applyAlignment="1">
      <alignment horizontal="right" vertical="center" wrapText="1"/>
      <protection/>
    </xf>
    <xf numFmtId="172" fontId="6" fillId="32" borderId="16" xfId="57" applyNumberFormat="1" applyFont="1" applyFill="1" applyBorder="1" applyAlignment="1">
      <alignment horizontal="right" vertical="center" wrapText="1"/>
      <protection/>
    </xf>
    <xf numFmtId="172" fontId="6" fillId="32" borderId="18" xfId="57" applyNumberFormat="1" applyFont="1" applyFill="1" applyBorder="1" applyAlignment="1">
      <alignment horizontal="right" vertical="center" wrapText="1"/>
      <protection/>
    </xf>
    <xf numFmtId="172" fontId="6" fillId="32" borderId="17" xfId="57" applyNumberFormat="1" applyFont="1" applyFill="1" applyBorder="1" applyAlignment="1">
      <alignment horizontal="right" vertical="center"/>
      <protection/>
    </xf>
    <xf numFmtId="172" fontId="6" fillId="32" borderId="13" xfId="57" applyNumberFormat="1" applyFont="1" applyFill="1" applyBorder="1" applyAlignment="1">
      <alignment horizontal="right" vertical="center"/>
      <protection/>
    </xf>
    <xf numFmtId="172" fontId="6" fillId="32" borderId="10" xfId="57" applyNumberFormat="1" applyFont="1" applyFill="1" applyBorder="1" applyAlignment="1">
      <alignment horizontal="right" vertical="center"/>
      <protection/>
    </xf>
    <xf numFmtId="172" fontId="6" fillId="32" borderId="21" xfId="57" applyNumberFormat="1" applyFont="1" applyFill="1" applyBorder="1" applyAlignment="1">
      <alignment horizontal="right" vertical="center" wrapText="1"/>
      <protection/>
    </xf>
    <xf numFmtId="172" fontId="6" fillId="32" borderId="11" xfId="57" applyNumberFormat="1" applyFont="1" applyFill="1" applyBorder="1" applyAlignment="1">
      <alignment horizontal="right" vertical="center" wrapText="1"/>
      <protection/>
    </xf>
    <xf numFmtId="172" fontId="6" fillId="32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2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0" fillId="0" borderId="10" xfId="57" applyNumberFormat="1" applyFont="1" applyBorder="1" applyAlignment="1" applyProtection="1">
      <alignment horizontal="center" vertical="center" wrapText="1"/>
      <protection/>
    </xf>
    <xf numFmtId="49" fontId="20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3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17" fillId="0" borderId="15" xfId="57" applyFont="1" applyFill="1" applyBorder="1" applyAlignment="1">
      <alignment vertical="top" wrapText="1"/>
      <protection/>
    </xf>
    <xf numFmtId="0" fontId="17" fillId="0" borderId="10" xfId="57" applyFont="1" applyFill="1" applyBorder="1" applyAlignment="1">
      <alignment vertical="top" wrapText="1"/>
      <protection/>
    </xf>
    <xf numFmtId="0" fontId="17" fillId="0" borderId="11" xfId="57" applyFont="1" applyFill="1" applyBorder="1" applyAlignment="1">
      <alignment vertical="top" wrapText="1"/>
      <protection/>
    </xf>
    <xf numFmtId="0" fontId="17" fillId="0" borderId="21" xfId="57" applyFont="1" applyFill="1" applyBorder="1" applyAlignment="1">
      <alignment vertical="top" wrapText="1"/>
      <protection/>
    </xf>
    <xf numFmtId="0" fontId="17" fillId="0" borderId="20" xfId="57" applyFont="1" applyFill="1" applyBorder="1" applyAlignment="1">
      <alignment vertical="top" wrapText="1"/>
      <protection/>
    </xf>
    <xf numFmtId="0" fontId="17" fillId="0" borderId="23" xfId="57" applyFont="1" applyFill="1" applyBorder="1" applyAlignment="1">
      <alignment vertical="top" wrapText="1"/>
      <protection/>
    </xf>
    <xf numFmtId="0" fontId="17" fillId="0" borderId="0" xfId="57" applyFont="1" applyFill="1" applyBorder="1" applyAlignment="1">
      <alignment vertical="top" wrapText="1"/>
      <protection/>
    </xf>
    <xf numFmtId="0" fontId="17" fillId="0" borderId="13" xfId="57" applyFont="1" applyFill="1" applyBorder="1" applyAlignment="1">
      <alignment vertical="top" wrapText="1"/>
      <protection/>
    </xf>
    <xf numFmtId="49" fontId="6" fillId="0" borderId="10" xfId="57" applyNumberFormat="1" applyFont="1" applyBorder="1" applyAlignment="1" applyProtection="1">
      <alignment horizontal="center"/>
      <protection locked="0"/>
    </xf>
    <xf numFmtId="49" fontId="6" fillId="0" borderId="10" xfId="57" applyNumberFormat="1" applyFont="1" applyBorder="1" applyAlignment="1" applyProtection="1">
      <alignment horizontal="center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0" borderId="12" xfId="57" applyNumberFormat="1" applyFont="1" applyBorder="1" applyAlignment="1" applyProtection="1">
      <alignment horizontal="right" vertical="center" wrapText="1"/>
      <protection/>
    </xf>
    <xf numFmtId="2" fontId="6" fillId="32" borderId="19" xfId="57" applyNumberFormat="1" applyFont="1" applyFill="1" applyBorder="1" applyAlignment="1">
      <alignment horizontal="right" vertical="center" wrapText="1"/>
      <protection/>
    </xf>
    <xf numFmtId="2" fontId="6" fillId="32" borderId="10" xfId="57" applyNumberFormat="1" applyFont="1" applyFill="1" applyBorder="1" applyAlignment="1">
      <alignment horizontal="right" vertical="center" wrapText="1"/>
      <protection/>
    </xf>
    <xf numFmtId="2" fontId="6" fillId="32" borderId="15" xfId="57" applyNumberFormat="1" applyFont="1" applyFill="1" applyBorder="1" applyAlignment="1">
      <alignment horizontal="right" vertical="center" wrapText="1"/>
      <protection/>
    </xf>
    <xf numFmtId="2" fontId="6" fillId="32" borderId="17" xfId="57" applyNumberFormat="1" applyFont="1" applyFill="1" applyBorder="1" applyAlignment="1">
      <alignment horizontal="right" vertical="center" wrapText="1"/>
      <protection/>
    </xf>
    <xf numFmtId="2" fontId="6" fillId="32" borderId="13" xfId="57" applyNumberFormat="1" applyFont="1" applyFill="1" applyBorder="1" applyAlignment="1">
      <alignment horizontal="right" vertical="center"/>
      <protection/>
    </xf>
    <xf numFmtId="2" fontId="6" fillId="32" borderId="10" xfId="57" applyNumberFormat="1" applyFont="1" applyFill="1" applyBorder="1" applyAlignment="1">
      <alignment horizontal="right" vertical="center"/>
      <protection/>
    </xf>
    <xf numFmtId="2" fontId="6" fillId="32" borderId="10" xfId="57" applyNumberFormat="1" applyFont="1" applyFill="1" applyBorder="1" applyAlignment="1">
      <alignment horizontal="right" vertical="center" wrapText="1"/>
      <protection/>
    </xf>
    <xf numFmtId="2" fontId="6" fillId="32" borderId="17" xfId="57" applyNumberFormat="1" applyFont="1" applyFill="1" applyBorder="1" applyAlignment="1">
      <alignment horizontal="right" vertical="center" wrapText="1"/>
      <protection/>
    </xf>
    <xf numFmtId="2" fontId="6" fillId="32" borderId="24" xfId="57" applyNumberFormat="1" applyFont="1" applyFill="1" applyBorder="1" applyAlignment="1">
      <alignment horizontal="right" vertical="center" wrapText="1"/>
      <protection/>
    </xf>
    <xf numFmtId="2" fontId="6" fillId="32" borderId="20" xfId="57" applyNumberFormat="1" applyFont="1" applyFill="1" applyBorder="1" applyAlignment="1">
      <alignment horizontal="right" vertical="center" wrapText="1"/>
      <protection/>
    </xf>
    <xf numFmtId="2" fontId="6" fillId="32" borderId="15" xfId="57" applyNumberFormat="1" applyFont="1" applyFill="1" applyBorder="1" applyAlignment="1">
      <alignment horizontal="right" vertical="center" wrapText="1"/>
      <protection/>
    </xf>
    <xf numFmtId="2" fontId="6" fillId="32" borderId="12" xfId="57" applyNumberFormat="1" applyFont="1" applyFill="1" applyBorder="1" applyAlignment="1">
      <alignment horizontal="right" vertical="center" wrapText="1"/>
      <protection/>
    </xf>
    <xf numFmtId="0" fontId="2" fillId="0" borderId="0" xfId="57" applyFont="1" applyAlignment="1">
      <alignment horizontal="center"/>
      <protection/>
    </xf>
    <xf numFmtId="172" fontId="20" fillId="0" borderId="22" xfId="57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0" fontId="2" fillId="0" borderId="13" xfId="57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0" fillId="0" borderId="16" xfId="57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7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23" fillId="0" borderId="0" xfId="57" applyFont="1" applyBorder="1" applyAlignment="1">
      <alignment horizontal="center" vertical="top"/>
      <protection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13" xfId="57" applyFont="1" applyFill="1" applyBorder="1" applyAlignment="1">
      <alignment horizontal="center" vertical="top" wrapText="1"/>
      <protection/>
    </xf>
    <xf numFmtId="0" fontId="6" fillId="0" borderId="11" xfId="57" applyFont="1" applyBorder="1" applyAlignment="1">
      <alignment horizontal="center"/>
      <protection/>
    </xf>
    <xf numFmtId="0" fontId="12" fillId="0" borderId="11" xfId="58" applyFont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2" fontId="20" fillId="0" borderId="12" xfId="57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2" fillId="0" borderId="0" xfId="57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217">
      <selection activeCell="K23" sqref="K2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4" t="s">
        <v>147</v>
      </c>
      <c r="H1" s="167"/>
      <c r="I1" s="166"/>
      <c r="J1" s="254" t="s">
        <v>169</v>
      </c>
      <c r="K1" s="255"/>
      <c r="L1" s="25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5"/>
      <c r="K2" s="255"/>
      <c r="L2" s="25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5"/>
      <c r="K3" s="255"/>
      <c r="L3" s="25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5"/>
      <c r="K4" s="255"/>
      <c r="L4" s="255"/>
      <c r="M4" s="18"/>
      <c r="N4" s="107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5"/>
      <c r="K5" s="255"/>
      <c r="L5" s="25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4"/>
      <c r="G6" s="286" t="s">
        <v>173</v>
      </c>
      <c r="H6" s="287"/>
      <c r="I6" s="287"/>
      <c r="J6" s="287"/>
      <c r="K6" s="28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56" t="s">
        <v>163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79"/>
      <c r="B9" s="180"/>
      <c r="C9" s="180"/>
      <c r="D9" s="180"/>
      <c r="E9" s="180"/>
      <c r="F9" s="180"/>
      <c r="G9" s="267" t="s">
        <v>165</v>
      </c>
      <c r="H9" s="267"/>
      <c r="I9" s="267"/>
      <c r="J9" s="267"/>
      <c r="K9" s="267"/>
      <c r="L9" s="180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68" t="s">
        <v>181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7"/>
      <c r="N10" s="3"/>
      <c r="O10" s="3"/>
      <c r="P10" s="3" t="s">
        <v>155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69" t="s">
        <v>182</v>
      </c>
      <c r="H11" s="269"/>
      <c r="I11" s="269"/>
      <c r="J11" s="269"/>
      <c r="K11" s="269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46" t="s">
        <v>166</v>
      </c>
      <c r="H12" s="246"/>
      <c r="I12" s="246"/>
      <c r="J12" s="246"/>
      <c r="K12" s="24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68" t="s">
        <v>6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69" t="s">
        <v>183</v>
      </c>
      <c r="H16" s="269"/>
      <c r="I16" s="269"/>
      <c r="J16" s="269"/>
      <c r="K16" s="26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92" t="s">
        <v>167</v>
      </c>
      <c r="H17" s="292"/>
      <c r="I17" s="292"/>
      <c r="J17" s="292"/>
      <c r="K17" s="29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88" t="s">
        <v>174</v>
      </c>
      <c r="H18" s="289"/>
      <c r="I18" s="289"/>
      <c r="J18" s="289"/>
      <c r="K18" s="289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75" t="s">
        <v>164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10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71"/>
      <c r="L20" s="172" t="s">
        <v>9</v>
      </c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73" t="s">
        <v>154</v>
      </c>
      <c r="K21" s="174"/>
      <c r="L21" s="175"/>
      <c r="M21" s="10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3"/>
      <c r="F22" s="26"/>
      <c r="G22" s="3"/>
      <c r="H22" s="3"/>
      <c r="I22" s="176"/>
      <c r="J22" s="176"/>
      <c r="K22" s="177" t="s">
        <v>0</v>
      </c>
      <c r="L22" s="15"/>
      <c r="M22" s="1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73"/>
      <c r="D23" s="274"/>
      <c r="E23" s="274"/>
      <c r="F23" s="274"/>
      <c r="G23" s="274"/>
      <c r="H23" s="274"/>
      <c r="I23" s="274"/>
      <c r="J23" s="274"/>
      <c r="K23" s="177" t="s">
        <v>1</v>
      </c>
      <c r="L23" s="16">
        <v>190457925</v>
      </c>
      <c r="M23" s="10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78" t="s">
        <v>7</v>
      </c>
      <c r="K24" s="15">
        <v>323</v>
      </c>
      <c r="L24" s="231" t="s">
        <v>175</v>
      </c>
      <c r="M24" s="10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252" t="s">
        <v>8</v>
      </c>
      <c r="H25" s="253"/>
      <c r="I25" s="230" t="s">
        <v>176</v>
      </c>
      <c r="J25" s="231" t="s">
        <v>177</v>
      </c>
      <c r="K25" s="231" t="s">
        <v>177</v>
      </c>
      <c r="L25" s="231" t="s">
        <v>178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172</v>
      </c>
      <c r="M26" s="10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8" t="s">
        <v>2</v>
      </c>
      <c r="B27" s="259"/>
      <c r="C27" s="260"/>
      <c r="D27" s="260"/>
      <c r="E27" s="260"/>
      <c r="F27" s="260"/>
      <c r="G27" s="263" t="s">
        <v>3</v>
      </c>
      <c r="H27" s="265" t="s">
        <v>143</v>
      </c>
      <c r="I27" s="282" t="s">
        <v>148</v>
      </c>
      <c r="J27" s="283"/>
      <c r="K27" s="290" t="s">
        <v>144</v>
      </c>
      <c r="L27" s="247" t="s">
        <v>4</v>
      </c>
      <c r="M27" s="10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1"/>
      <c r="B28" s="262"/>
      <c r="C28" s="262"/>
      <c r="D28" s="262"/>
      <c r="E28" s="262"/>
      <c r="F28" s="262"/>
      <c r="G28" s="264"/>
      <c r="H28" s="266"/>
      <c r="I28" s="182" t="s">
        <v>142</v>
      </c>
      <c r="J28" s="183" t="s">
        <v>141</v>
      </c>
      <c r="K28" s="291"/>
      <c r="L28" s="24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89"/>
      <c r="D30" s="78"/>
      <c r="E30" s="79"/>
      <c r="F30" s="87"/>
      <c r="G30" s="89" t="s">
        <v>10</v>
      </c>
      <c r="H30" s="189">
        <v>1</v>
      </c>
      <c r="I30" s="111">
        <f>SUM(I31+I41+I64+I85+I93+I109+I132+I148+I157)</f>
        <v>0</v>
      </c>
      <c r="J30" s="111">
        <f>SUM(J31+J41+J64+J85+J93+J109+J132+J148+J157)</f>
        <v>0</v>
      </c>
      <c r="K30" s="240">
        <f>SUM(K31+K41+K64+K85+K93+K109+K132+K148+K157)</f>
        <v>4029.68</v>
      </c>
      <c r="L30" s="241">
        <f>SUM(L31+L41+L64+L85+L93+L109+L132+L148+L157)</f>
        <v>4029.68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15</v>
      </c>
      <c r="H31" s="190">
        <v>2</v>
      </c>
      <c r="I31" s="111">
        <f>SUM(I32+I37)</f>
        <v>0</v>
      </c>
      <c r="J31" s="111">
        <f>SUM(J32+J37)</f>
        <v>0</v>
      </c>
      <c r="K31" s="113">
        <f>SUM(K32+K37)</f>
        <v>0</v>
      </c>
      <c r="L31" s="114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49" t="s">
        <v>16</v>
      </c>
      <c r="H32" s="189">
        <v>3</v>
      </c>
      <c r="I32" s="128">
        <f>SUM(I33)</f>
        <v>0</v>
      </c>
      <c r="J32" s="128">
        <f aca="true" t="shared" si="0" ref="J32:L33">SUM(J33)</f>
        <v>0</v>
      </c>
      <c r="K32" s="130">
        <f t="shared" si="0"/>
        <v>0</v>
      </c>
      <c r="L32" s="128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16</v>
      </c>
      <c r="H33" s="191">
        <v>4</v>
      </c>
      <c r="I33" s="128">
        <f>SUM(I34)</f>
        <v>0</v>
      </c>
      <c r="J33" s="128">
        <f t="shared" si="0"/>
        <v>0</v>
      </c>
      <c r="K33" s="130">
        <f t="shared" si="0"/>
        <v>0</v>
      </c>
      <c r="L33" s="128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30">
        <f>SUM(I35:I36)</f>
        <v>0</v>
      </c>
      <c r="J34" s="128">
        <f>SUM(J35:J36)</f>
        <v>0</v>
      </c>
      <c r="K34" s="130">
        <f>SUM(K35:K36)</f>
        <v>0</v>
      </c>
      <c r="L34" s="128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5"/>
      <c r="J35" s="117"/>
      <c r="K35" s="117"/>
      <c r="L35" s="11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17</v>
      </c>
      <c r="H36" s="189">
        <v>7</v>
      </c>
      <c r="I36" s="117"/>
      <c r="J36" s="117"/>
      <c r="K36" s="117"/>
      <c r="L36" s="11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49" t="s">
        <v>85</v>
      </c>
      <c r="H37" s="191">
        <v>8</v>
      </c>
      <c r="I37" s="130">
        <f>I38</f>
        <v>0</v>
      </c>
      <c r="J37" s="128">
        <f aca="true" t="shared" si="1" ref="J37:L38">J38</f>
        <v>0</v>
      </c>
      <c r="K37" s="130">
        <f t="shared" si="1"/>
        <v>0</v>
      </c>
      <c r="L37" s="128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30">
        <f>I39</f>
        <v>0</v>
      </c>
      <c r="J38" s="128">
        <f t="shared" si="1"/>
        <v>0</v>
      </c>
      <c r="K38" s="128">
        <f t="shared" si="1"/>
        <v>0</v>
      </c>
      <c r="L38" s="128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8">
        <f>I40</f>
        <v>0</v>
      </c>
      <c r="J39" s="128">
        <f>J40</f>
        <v>0</v>
      </c>
      <c r="K39" s="128">
        <f>K40</f>
        <v>0</v>
      </c>
      <c r="L39" s="128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8"/>
      <c r="J40" s="117"/>
      <c r="K40" s="117"/>
      <c r="L40" s="1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9">
        <f aca="true" t="shared" si="2" ref="I41:L43">I42</f>
        <v>0</v>
      </c>
      <c r="J41" s="120">
        <f t="shared" si="2"/>
        <v>0</v>
      </c>
      <c r="K41" s="244">
        <f t="shared" si="2"/>
        <v>1000</v>
      </c>
      <c r="L41" s="244">
        <f t="shared" si="2"/>
        <v>1000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49" t="s">
        <v>86</v>
      </c>
      <c r="H42" s="189">
        <v>13</v>
      </c>
      <c r="I42" s="128">
        <f t="shared" si="2"/>
        <v>0</v>
      </c>
      <c r="J42" s="130">
        <f t="shared" si="2"/>
        <v>0</v>
      </c>
      <c r="K42" s="237">
        <f t="shared" si="2"/>
        <v>1000</v>
      </c>
      <c r="L42" s="235">
        <f t="shared" si="2"/>
        <v>1000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8">
        <f t="shared" si="2"/>
        <v>0</v>
      </c>
      <c r="J43" s="130">
        <f t="shared" si="2"/>
        <v>0</v>
      </c>
      <c r="K43" s="243">
        <f t="shared" si="2"/>
        <v>1000</v>
      </c>
      <c r="L43" s="243">
        <f t="shared" si="2"/>
        <v>1000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242">
        <f>SUM(K45:K63)-K54</f>
        <v>1000</v>
      </c>
      <c r="L44" s="245">
        <f>SUM(L45:L63)-L54</f>
        <v>1000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18</v>
      </c>
      <c r="H45" s="191">
        <v>16</v>
      </c>
      <c r="I45" s="117"/>
      <c r="J45" s="117"/>
      <c r="K45" s="117"/>
      <c r="L45" s="1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19</v>
      </c>
      <c r="H46" s="189">
        <v>17</v>
      </c>
      <c r="I46" s="117"/>
      <c r="J46" s="117"/>
      <c r="K46" s="117"/>
      <c r="L46" s="11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20</v>
      </c>
      <c r="H47" s="191">
        <v>18</v>
      </c>
      <c r="I47" s="117"/>
      <c r="J47" s="117"/>
      <c r="K47" s="117"/>
      <c r="L47" s="11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21</v>
      </c>
      <c r="H48" s="189">
        <v>19</v>
      </c>
      <c r="I48" s="117"/>
      <c r="J48" s="117"/>
      <c r="K48" s="117"/>
      <c r="L48" s="11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90">
        <v>20</v>
      </c>
      <c r="I49" s="117"/>
      <c r="J49" s="117"/>
      <c r="K49" s="117"/>
      <c r="L49" s="11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22</v>
      </c>
      <c r="H50" s="189">
        <v>21</v>
      </c>
      <c r="I50" s="117"/>
      <c r="J50" s="117"/>
      <c r="K50" s="117"/>
      <c r="L50" s="11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7"/>
      <c r="J51" s="117"/>
      <c r="K51" s="117"/>
      <c r="L51" s="11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23</v>
      </c>
      <c r="H52" s="193">
        <v>23</v>
      </c>
      <c r="I52" s="117"/>
      <c r="J52" s="117"/>
      <c r="K52" s="232">
        <v>1000</v>
      </c>
      <c r="L52" s="232">
        <v>1000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8"/>
      <c r="J53" s="117"/>
      <c r="K53" s="117"/>
      <c r="L53" s="11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3.5" customHeight="1">
      <c r="A54" s="249">
        <v>1</v>
      </c>
      <c r="B54" s="250"/>
      <c r="C54" s="250"/>
      <c r="D54" s="250"/>
      <c r="E54" s="250"/>
      <c r="F54" s="25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0">
        <v>2</v>
      </c>
      <c r="C55" s="77">
        <v>1</v>
      </c>
      <c r="D55" s="77">
        <v>1</v>
      </c>
      <c r="E55" s="77">
        <v>1</v>
      </c>
      <c r="F55" s="86">
        <v>12</v>
      </c>
      <c r="G55" s="77" t="s">
        <v>24</v>
      </c>
      <c r="H55" s="194">
        <v>25</v>
      </c>
      <c r="I55" s="122"/>
      <c r="J55" s="117"/>
      <c r="K55" s="117"/>
      <c r="L55" s="11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25</v>
      </c>
      <c r="H56" s="189">
        <v>26</v>
      </c>
      <c r="I56" s="118"/>
      <c r="J56" s="117"/>
      <c r="K56" s="117"/>
      <c r="L56" s="11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26</v>
      </c>
      <c r="H57" s="194">
        <v>27</v>
      </c>
      <c r="I57" s="118"/>
      <c r="J57" s="117"/>
      <c r="K57" s="117"/>
      <c r="L57" s="11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27</v>
      </c>
      <c r="H58" s="189">
        <v>28</v>
      </c>
      <c r="I58" s="118"/>
      <c r="J58" s="117"/>
      <c r="K58" s="117"/>
      <c r="L58" s="11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8"/>
      <c r="J59" s="117"/>
      <c r="K59" s="117"/>
      <c r="L59" s="11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156</v>
      </c>
      <c r="H60" s="189">
        <v>30</v>
      </c>
      <c r="I60" s="118"/>
      <c r="J60" s="117"/>
      <c r="K60" s="117"/>
      <c r="L60" s="11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28</v>
      </c>
      <c r="H61" s="194">
        <v>31</v>
      </c>
      <c r="I61" s="118"/>
      <c r="J61" s="117"/>
      <c r="K61" s="117"/>
      <c r="L61" s="11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150</v>
      </c>
      <c r="H62" s="189">
        <v>32</v>
      </c>
      <c r="I62" s="118"/>
      <c r="J62" s="117"/>
      <c r="K62" s="117"/>
      <c r="L62" s="11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29</v>
      </c>
      <c r="H63" s="194">
        <v>33</v>
      </c>
      <c r="I63" s="118"/>
      <c r="J63" s="117"/>
      <c r="K63" s="117"/>
      <c r="L63" s="11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30</v>
      </c>
      <c r="H64" s="189">
        <v>34</v>
      </c>
      <c r="I64" s="124">
        <f>SUM(I65+I81)</f>
        <v>0</v>
      </c>
      <c r="J64" s="125">
        <f>SUM(J65+J81)</f>
        <v>0</v>
      </c>
      <c r="K64" s="126">
        <f>SUM(K65+K81)</f>
        <v>0</v>
      </c>
      <c r="L64" s="12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49" t="s">
        <v>31</v>
      </c>
      <c r="H65" s="194">
        <v>35</v>
      </c>
      <c r="I65" s="128">
        <f>SUM(I66+I71+I76)</f>
        <v>0</v>
      </c>
      <c r="J65" s="129">
        <f>SUM(J66+J71+J76)</f>
        <v>0</v>
      </c>
      <c r="K65" s="130">
        <f>SUM(K66+K71+K76)</f>
        <v>0</v>
      </c>
      <c r="L65" s="128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3" t="s">
        <v>151</v>
      </c>
      <c r="H66" s="189">
        <v>36</v>
      </c>
      <c r="I66" s="128">
        <f>I67</f>
        <v>0</v>
      </c>
      <c r="J66" s="129">
        <f>J67</f>
        <v>0</v>
      </c>
      <c r="K66" s="130">
        <f>K67</f>
        <v>0</v>
      </c>
      <c r="L66" s="128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151</v>
      </c>
      <c r="H67" s="194">
        <v>37</v>
      </c>
      <c r="I67" s="128">
        <f>SUM(I68:I70)</f>
        <v>0</v>
      </c>
      <c r="J67" s="129">
        <f>SUM(J68:J70)</f>
        <v>0</v>
      </c>
      <c r="K67" s="130">
        <f>SUM(K68:K70)</f>
        <v>0</v>
      </c>
      <c r="L67" s="128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11</v>
      </c>
      <c r="H68" s="189">
        <v>38</v>
      </c>
      <c r="I68" s="118"/>
      <c r="J68" s="118"/>
      <c r="K68" s="118"/>
      <c r="L68" s="11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7" customHeight="1">
      <c r="A69" s="39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5</v>
      </c>
      <c r="H69" s="194">
        <v>39</v>
      </c>
      <c r="I69" s="115"/>
      <c r="J69" s="115"/>
      <c r="K69" s="115"/>
      <c r="L69" s="11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1"/>
      <c r="J70" s="118"/>
      <c r="K70" s="118"/>
      <c r="L70" s="11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32</v>
      </c>
      <c r="H71" s="194">
        <v>41</v>
      </c>
      <c r="I71" s="124">
        <f>I72</f>
        <v>0</v>
      </c>
      <c r="J71" s="125">
        <f>J72</f>
        <v>0</v>
      </c>
      <c r="K71" s="126">
        <f>K72</f>
        <v>0</v>
      </c>
      <c r="L71" s="12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32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30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11</v>
      </c>
      <c r="H73" s="194">
        <v>43</v>
      </c>
      <c r="I73" s="118"/>
      <c r="J73" s="118"/>
      <c r="K73" s="118"/>
      <c r="L73" s="11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5</v>
      </c>
      <c r="H74" s="189">
        <v>44</v>
      </c>
      <c r="I74" s="118"/>
      <c r="J74" s="118"/>
      <c r="K74" s="118"/>
      <c r="L74" s="11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8"/>
      <c r="J75" s="118"/>
      <c r="K75" s="118"/>
      <c r="L75" s="11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4" t="s">
        <v>92</v>
      </c>
      <c r="H76" s="189">
        <v>46</v>
      </c>
      <c r="I76" s="128">
        <f>I77</f>
        <v>0</v>
      </c>
      <c r="J76" s="129">
        <f>J77</f>
        <v>0</v>
      </c>
      <c r="K76" s="129">
        <f>K77</f>
        <v>0</v>
      </c>
      <c r="L76" s="130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8">
        <f>SUM(I78:I80)</f>
        <v>0</v>
      </c>
      <c r="J77" s="129">
        <f>SUM(J78:J80)</f>
        <v>0</v>
      </c>
      <c r="K77" s="129">
        <f>SUM(K78:K80)</f>
        <v>0</v>
      </c>
      <c r="L77" s="130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33</v>
      </c>
      <c r="H78" s="189">
        <v>48</v>
      </c>
      <c r="I78" s="115"/>
      <c r="J78" s="115"/>
      <c r="K78" s="115"/>
      <c r="L78" s="1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34</v>
      </c>
      <c r="H79" s="194">
        <v>49</v>
      </c>
      <c r="I79" s="118"/>
      <c r="J79" s="118"/>
      <c r="K79" s="118"/>
      <c r="L79" s="11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35</v>
      </c>
      <c r="H80" s="189">
        <v>50</v>
      </c>
      <c r="I80" s="127"/>
      <c r="J80" s="115"/>
      <c r="K80" s="115"/>
      <c r="L80" s="11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223" t="s">
        <v>36</v>
      </c>
      <c r="H81" s="194">
        <v>51</v>
      </c>
      <c r="I81" s="128">
        <f>I82</f>
        <v>0</v>
      </c>
      <c r="J81" s="129">
        <f aca="true" t="shared" si="3" ref="J81:L83">J82</f>
        <v>0</v>
      </c>
      <c r="K81" s="129">
        <f t="shared" si="3"/>
        <v>0</v>
      </c>
      <c r="L81" s="130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8">
        <f>I83</f>
        <v>0</v>
      </c>
      <c r="J82" s="129">
        <f t="shared" si="3"/>
        <v>0</v>
      </c>
      <c r="K82" s="129">
        <f t="shared" si="3"/>
        <v>0</v>
      </c>
      <c r="L82" s="130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8">
        <f>I84</f>
        <v>0</v>
      </c>
      <c r="J83" s="129">
        <f t="shared" si="3"/>
        <v>0</v>
      </c>
      <c r="K83" s="129">
        <f t="shared" si="3"/>
        <v>0</v>
      </c>
      <c r="L83" s="130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6.7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1"/>
      <c r="J84" s="118"/>
      <c r="K84" s="118"/>
      <c r="L84" s="11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37</v>
      </c>
      <c r="H85" s="194">
        <v>55</v>
      </c>
      <c r="I85" s="128">
        <f>I86</f>
        <v>0</v>
      </c>
      <c r="J85" s="129">
        <f aca="true" t="shared" si="4" ref="J85:L87">J86</f>
        <v>0</v>
      </c>
      <c r="K85" s="129">
        <f t="shared" si="4"/>
        <v>0</v>
      </c>
      <c r="L85" s="130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223" t="s">
        <v>94</v>
      </c>
      <c r="H86" s="189">
        <v>56</v>
      </c>
      <c r="I86" s="128">
        <f>I87</f>
        <v>0</v>
      </c>
      <c r="J86" s="129">
        <f t="shared" si="4"/>
        <v>0</v>
      </c>
      <c r="K86" s="129">
        <f t="shared" si="4"/>
        <v>0</v>
      </c>
      <c r="L86" s="130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8.7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8">
        <f>I88</f>
        <v>0</v>
      </c>
      <c r="J87" s="129">
        <f t="shared" si="4"/>
        <v>0</v>
      </c>
      <c r="K87" s="129">
        <f t="shared" si="4"/>
        <v>0</v>
      </c>
      <c r="L87" s="130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6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8">
        <f>SUM(I89:I92)-I90</f>
        <v>0</v>
      </c>
      <c r="J88" s="129">
        <f>SUM(J89:J92)-J90</f>
        <v>0</v>
      </c>
      <c r="K88" s="129">
        <f>SUM(K89:K92)-K90</f>
        <v>0</v>
      </c>
      <c r="L88" s="130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38</v>
      </c>
      <c r="H89" s="195">
        <v>59</v>
      </c>
      <c r="I89" s="118"/>
      <c r="J89" s="118"/>
      <c r="K89" s="118"/>
      <c r="L89" s="11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39</v>
      </c>
      <c r="H91" s="196">
        <v>60</v>
      </c>
      <c r="I91" s="118"/>
      <c r="J91" s="118"/>
      <c r="K91" s="118"/>
      <c r="L91" s="11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40</v>
      </c>
      <c r="H92" s="196">
        <v>61</v>
      </c>
      <c r="I92" s="121"/>
      <c r="J92" s="118"/>
      <c r="K92" s="118"/>
      <c r="L92" s="11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41</v>
      </c>
      <c r="H93" s="196">
        <v>62</v>
      </c>
      <c r="I93" s="128">
        <f>SUM(I94+I99+I104)</f>
        <v>0</v>
      </c>
      <c r="J93" s="129">
        <f>SUM(J94+J99+J104)</f>
        <v>0</v>
      </c>
      <c r="K93" s="129">
        <f>SUM(K94+K99+K104)</f>
        <v>0</v>
      </c>
      <c r="L93" s="130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4" t="s">
        <v>95</v>
      </c>
      <c r="H94" s="196">
        <v>63</v>
      </c>
      <c r="I94" s="124">
        <f>I95</f>
        <v>0</v>
      </c>
      <c r="J94" s="125">
        <f aca="true" t="shared" si="5" ref="J94:L95">J95</f>
        <v>0</v>
      </c>
      <c r="K94" s="125">
        <f t="shared" si="5"/>
        <v>0</v>
      </c>
      <c r="L94" s="12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8">
        <f>I96</f>
        <v>0</v>
      </c>
      <c r="J95" s="129">
        <f t="shared" si="5"/>
        <v>0</v>
      </c>
      <c r="K95" s="129">
        <f t="shared" si="5"/>
        <v>0</v>
      </c>
      <c r="L95" s="130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8">
        <f>SUM(I97:I98)</f>
        <v>0</v>
      </c>
      <c r="J96" s="129">
        <f>SUM(J97:J98)</f>
        <v>0</v>
      </c>
      <c r="K96" s="129">
        <f>SUM(K97:K98)</f>
        <v>0</v>
      </c>
      <c r="L96" s="130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42</v>
      </c>
      <c r="H97" s="196">
        <v>66</v>
      </c>
      <c r="I97" s="118"/>
      <c r="J97" s="118"/>
      <c r="K97" s="118"/>
      <c r="L97" s="11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0">
        <v>1</v>
      </c>
      <c r="D98" s="77">
        <v>1</v>
      </c>
      <c r="E98" s="77">
        <v>1</v>
      </c>
      <c r="F98" s="91">
        <v>2</v>
      </c>
      <c r="G98" s="76" t="s">
        <v>43</v>
      </c>
      <c r="H98" s="196">
        <v>67</v>
      </c>
      <c r="I98" s="131"/>
      <c r="J98" s="122"/>
      <c r="K98" s="122"/>
      <c r="L98" s="12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5.5">
      <c r="A99" s="30">
        <v>2</v>
      </c>
      <c r="B99" s="47">
        <v>5</v>
      </c>
      <c r="C99" s="30">
        <v>2</v>
      </c>
      <c r="D99" s="47"/>
      <c r="E99" s="47"/>
      <c r="F99" s="29"/>
      <c r="G99" s="225" t="s">
        <v>96</v>
      </c>
      <c r="H99" s="196">
        <v>68</v>
      </c>
      <c r="I99" s="128">
        <f>I100</f>
        <v>0</v>
      </c>
      <c r="J99" s="129">
        <f aca="true" t="shared" si="6" ref="J99:L100">J100</f>
        <v>0</v>
      </c>
      <c r="K99" s="130">
        <f t="shared" si="6"/>
        <v>0</v>
      </c>
      <c r="L99" s="128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8">
        <f>I101</f>
        <v>0</v>
      </c>
      <c r="J100" s="129">
        <f t="shared" si="6"/>
        <v>0</v>
      </c>
      <c r="K100" s="130">
        <f t="shared" si="6"/>
        <v>0</v>
      </c>
      <c r="L100" s="128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8">
        <f>SUM(I102:I103)</f>
        <v>0</v>
      </c>
      <c r="J101" s="129">
        <f>SUM(J102:J103)</f>
        <v>0</v>
      </c>
      <c r="K101" s="130">
        <f>SUM(K102:K103)</f>
        <v>0</v>
      </c>
      <c r="L101" s="128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42</v>
      </c>
      <c r="H102" s="196">
        <v>71</v>
      </c>
      <c r="I102" s="121"/>
      <c r="J102" s="118"/>
      <c r="K102" s="118"/>
      <c r="L102" s="11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43</v>
      </c>
      <c r="H103" s="196">
        <v>72</v>
      </c>
      <c r="I103" s="118"/>
      <c r="J103" s="118"/>
      <c r="K103" s="118"/>
      <c r="L103" s="11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49" t="s">
        <v>97</v>
      </c>
      <c r="H104" s="196">
        <v>73</v>
      </c>
      <c r="I104" s="128">
        <f aca="true" t="shared" si="7" ref="I104:L105">I105</f>
        <v>0</v>
      </c>
      <c r="J104" s="129">
        <f t="shared" si="7"/>
        <v>0</v>
      </c>
      <c r="K104" s="130">
        <f t="shared" si="7"/>
        <v>0</v>
      </c>
      <c r="L104" s="128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8">
        <f t="shared" si="7"/>
        <v>0</v>
      </c>
      <c r="J105" s="129">
        <f t="shared" si="7"/>
        <v>0</v>
      </c>
      <c r="K105" s="130">
        <f t="shared" si="7"/>
        <v>0</v>
      </c>
      <c r="L105" s="128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42</v>
      </c>
      <c r="H107" s="196">
        <v>76</v>
      </c>
      <c r="I107" s="118"/>
      <c r="J107" s="118"/>
      <c r="K107" s="118"/>
      <c r="L107" s="11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43</v>
      </c>
      <c r="H108" s="196">
        <v>77</v>
      </c>
      <c r="I108" s="132"/>
      <c r="J108" s="133"/>
      <c r="K108" s="133"/>
      <c r="L108" s="13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44</v>
      </c>
      <c r="H109" s="196">
        <v>78</v>
      </c>
      <c r="I109" s="128">
        <f>SUM(I110+I115+I119+I123+I127)</f>
        <v>0</v>
      </c>
      <c r="J109" s="129">
        <f>SUM(J110+J115+J119+J123+J127)</f>
        <v>0</v>
      </c>
      <c r="K109" s="130">
        <f>SUM(K110+K115+K119+K123+K127)</f>
        <v>0</v>
      </c>
      <c r="L109" s="128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6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8">
        <f t="shared" si="8"/>
        <v>0</v>
      </c>
      <c r="J111" s="129">
        <f t="shared" si="8"/>
        <v>0</v>
      </c>
      <c r="K111" s="130">
        <f t="shared" si="8"/>
        <v>0</v>
      </c>
      <c r="L111" s="128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8">
        <f>SUM(I113:I114)</f>
        <v>0</v>
      </c>
      <c r="J112" s="129">
        <f>SUM(J113:J114)</f>
        <v>0</v>
      </c>
      <c r="K112" s="130">
        <f>SUM(K113:K114)</f>
        <v>0</v>
      </c>
      <c r="L112" s="128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45</v>
      </c>
      <c r="H113" s="196">
        <v>82</v>
      </c>
      <c r="I113" s="121"/>
      <c r="J113" s="118"/>
      <c r="K113" s="118"/>
      <c r="L113" s="11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5"/>
      <c r="J114" s="115"/>
      <c r="K114" s="115"/>
      <c r="L114" s="11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49" t="s">
        <v>100</v>
      </c>
      <c r="H115" s="196">
        <v>84</v>
      </c>
      <c r="I115" s="128">
        <f>I116</f>
        <v>0</v>
      </c>
      <c r="J115" s="129">
        <f aca="true" t="shared" si="9" ref="J115:L117">J116</f>
        <v>0</v>
      </c>
      <c r="K115" s="130">
        <f t="shared" si="9"/>
        <v>0</v>
      </c>
      <c r="L115" s="128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8">
        <f>I117</f>
        <v>0</v>
      </c>
      <c r="J116" s="129">
        <f t="shared" si="9"/>
        <v>0</v>
      </c>
      <c r="K116" s="130">
        <f t="shared" si="9"/>
        <v>0</v>
      </c>
      <c r="L116" s="128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8"/>
      <c r="J118" s="118"/>
      <c r="K118" s="118"/>
      <c r="L118" s="11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46</v>
      </c>
      <c r="H119" s="196">
        <v>88</v>
      </c>
      <c r="I119" s="124">
        <f>I120</f>
        <v>0</v>
      </c>
      <c r="J119" s="125">
        <f aca="true" t="shared" si="10" ref="J119:L121">J120</f>
        <v>0</v>
      </c>
      <c r="K119" s="126">
        <f t="shared" si="10"/>
        <v>0</v>
      </c>
      <c r="L119" s="12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46</v>
      </c>
      <c r="H120" s="196">
        <v>89</v>
      </c>
      <c r="I120" s="128">
        <f>I121</f>
        <v>0</v>
      </c>
      <c r="J120" s="129">
        <f t="shared" si="10"/>
        <v>0</v>
      </c>
      <c r="K120" s="130">
        <f t="shared" si="10"/>
        <v>0</v>
      </c>
      <c r="L120" s="128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46</v>
      </c>
      <c r="H121" s="196">
        <v>90</v>
      </c>
      <c r="I121" s="128">
        <f>I122</f>
        <v>0</v>
      </c>
      <c r="J121" s="129">
        <f t="shared" si="10"/>
        <v>0</v>
      </c>
      <c r="K121" s="130">
        <f t="shared" si="10"/>
        <v>0</v>
      </c>
      <c r="L121" s="128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46</v>
      </c>
      <c r="H122" s="196">
        <v>91</v>
      </c>
      <c r="I122" s="121"/>
      <c r="J122" s="118"/>
      <c r="K122" s="118"/>
      <c r="L122" s="11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47</v>
      </c>
      <c r="H123" s="196">
        <v>92</v>
      </c>
      <c r="I123" s="124">
        <f>I124</f>
        <v>0</v>
      </c>
      <c r="J123" s="125">
        <f aca="true" t="shared" si="11" ref="J123:L125">J124</f>
        <v>0</v>
      </c>
      <c r="K123" s="126">
        <f t="shared" si="11"/>
        <v>0</v>
      </c>
      <c r="L123" s="12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47</v>
      </c>
      <c r="H124" s="196">
        <v>93</v>
      </c>
      <c r="I124" s="128">
        <f>I125</f>
        <v>0</v>
      </c>
      <c r="J124" s="129">
        <f t="shared" si="11"/>
        <v>0</v>
      </c>
      <c r="K124" s="130">
        <f t="shared" si="11"/>
        <v>0</v>
      </c>
      <c r="L124" s="128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47</v>
      </c>
      <c r="H125" s="196">
        <v>94</v>
      </c>
      <c r="I125" s="128">
        <f>I126</f>
        <v>0</v>
      </c>
      <c r="J125" s="129">
        <f t="shared" si="11"/>
        <v>0</v>
      </c>
      <c r="K125" s="130">
        <f t="shared" si="11"/>
        <v>0</v>
      </c>
      <c r="L125" s="128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47</v>
      </c>
      <c r="H126" s="196">
        <v>95</v>
      </c>
      <c r="I126" s="121"/>
      <c r="J126" s="118"/>
      <c r="K126" s="118"/>
      <c r="L126" s="11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7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8">
        <f>I129</f>
        <v>0</v>
      </c>
      <c r="J128" s="129">
        <f t="shared" si="12"/>
        <v>0</v>
      </c>
      <c r="K128" s="130">
        <f t="shared" si="12"/>
        <v>0</v>
      </c>
      <c r="L128" s="128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8">
        <f>I130</f>
        <v>0</v>
      </c>
      <c r="J129" s="129">
        <f t="shared" si="12"/>
        <v>0</v>
      </c>
      <c r="K129" s="130">
        <f t="shared" si="12"/>
        <v>0</v>
      </c>
      <c r="L129" s="128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1"/>
      <c r="J130" s="118"/>
      <c r="K130" s="118"/>
      <c r="L130" s="11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3.5" customHeight="1">
      <c r="A131" s="284">
        <v>1</v>
      </c>
      <c r="B131" s="250"/>
      <c r="C131" s="250"/>
      <c r="D131" s="250"/>
      <c r="E131" s="250"/>
      <c r="F131" s="25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30">
        <f>SUM(I133+I138+I143)</f>
        <v>0</v>
      </c>
      <c r="J132" s="129">
        <f>SUM(J133+J138+J143)</f>
        <v>0</v>
      </c>
      <c r="K132" s="130">
        <f>SUM(K133+K138+K143)</f>
        <v>0</v>
      </c>
      <c r="L132" s="128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1">
        <v>2</v>
      </c>
      <c r="B133" s="30">
        <v>7</v>
      </c>
      <c r="C133" s="30">
        <v>1</v>
      </c>
      <c r="D133" s="47"/>
      <c r="E133" s="47"/>
      <c r="F133" s="40"/>
      <c r="G133" s="225" t="s">
        <v>103</v>
      </c>
      <c r="H133" s="197">
        <v>101</v>
      </c>
      <c r="I133" s="130">
        <f aca="true" t="shared" si="13" ref="I133:L134">I134</f>
        <v>0</v>
      </c>
      <c r="J133" s="129">
        <f t="shared" si="13"/>
        <v>0</v>
      </c>
      <c r="K133" s="130">
        <f t="shared" si="13"/>
        <v>0</v>
      </c>
      <c r="L133" s="128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30">
        <f t="shared" si="13"/>
        <v>0</v>
      </c>
      <c r="J134" s="129">
        <f t="shared" si="13"/>
        <v>0</v>
      </c>
      <c r="K134" s="130">
        <f t="shared" si="13"/>
        <v>0</v>
      </c>
      <c r="L134" s="128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30">
        <f>SUM(I136:I137)</f>
        <v>0</v>
      </c>
      <c r="J135" s="129">
        <f>SUM(J136:J137)</f>
        <v>0</v>
      </c>
      <c r="K135" s="130">
        <f>SUM(K136:K137)</f>
        <v>0</v>
      </c>
      <c r="L135" s="128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6"/>
      <c r="J136" s="116"/>
      <c r="K136" s="116"/>
      <c r="L136" s="11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4"/>
      <c r="J137" s="117"/>
      <c r="K137" s="117"/>
      <c r="L137" s="11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8" t="s">
        <v>48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48</v>
      </c>
      <c r="H139" s="197">
        <v>107</v>
      </c>
      <c r="I139" s="130">
        <f>I140</f>
        <v>0</v>
      </c>
      <c r="J139" s="129">
        <f t="shared" si="14"/>
        <v>0</v>
      </c>
      <c r="K139" s="130">
        <f t="shared" si="14"/>
        <v>0</v>
      </c>
      <c r="L139" s="128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48</v>
      </c>
      <c r="H140" s="197">
        <v>108</v>
      </c>
      <c r="I140" s="130">
        <f>SUM(I141:I142)</f>
        <v>0</v>
      </c>
      <c r="J140" s="129">
        <f>SUM(J141:J142)</f>
        <v>0</v>
      </c>
      <c r="K140" s="130">
        <f>SUM(K141:K142)</f>
        <v>0</v>
      </c>
      <c r="L140" s="128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4"/>
      <c r="J141" s="117"/>
      <c r="K141" s="117"/>
      <c r="L141" s="11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7"/>
      <c r="J142" s="117"/>
      <c r="K142" s="117"/>
      <c r="L142" s="11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5" t="s">
        <v>108</v>
      </c>
      <c r="H143" s="197">
        <v>111</v>
      </c>
      <c r="I143" s="130">
        <f>I144</f>
        <v>0</v>
      </c>
      <c r="J143" s="129">
        <f aca="true" t="shared" si="15" ref="J143:L144">J144</f>
        <v>0</v>
      </c>
      <c r="K143" s="130">
        <f t="shared" si="15"/>
        <v>0</v>
      </c>
      <c r="L143" s="128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30">
        <f>SUM(I146:I147)</f>
        <v>0</v>
      </c>
      <c r="J145" s="129">
        <f>SUM(J146:J147)</f>
        <v>0</v>
      </c>
      <c r="K145" s="130">
        <f>SUM(K146:K147)</f>
        <v>0</v>
      </c>
      <c r="L145" s="128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5"/>
      <c r="J146" s="116"/>
      <c r="K146" s="116"/>
      <c r="L146" s="11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7"/>
      <c r="J147" s="117"/>
      <c r="K147" s="117"/>
      <c r="L147" s="11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49</v>
      </c>
      <c r="H148" s="197">
        <v>116</v>
      </c>
      <c r="I148" s="126">
        <f>I149</f>
        <v>0</v>
      </c>
      <c r="J148" s="125">
        <f>J149</f>
        <v>0</v>
      </c>
      <c r="K148" s="234">
        <f>K149</f>
        <v>3029.68</v>
      </c>
      <c r="L148" s="236">
        <f>L149</f>
        <v>3029.68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4" t="s">
        <v>49</v>
      </c>
      <c r="H149" s="197">
        <v>117</v>
      </c>
      <c r="I149" s="126">
        <f>I150+I154</f>
        <v>0</v>
      </c>
      <c r="J149" s="125">
        <f>J150+J154</f>
        <v>0</v>
      </c>
      <c r="K149" s="234">
        <f>K150+K154</f>
        <v>3029.68</v>
      </c>
      <c r="L149" s="236">
        <f>L150+L154</f>
        <v>3029.68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42</v>
      </c>
      <c r="H150" s="197">
        <v>118</v>
      </c>
      <c r="I150" s="130">
        <f>I151</f>
        <v>0</v>
      </c>
      <c r="J150" s="129">
        <f>J151</f>
        <v>0</v>
      </c>
      <c r="K150" s="235">
        <f>K151</f>
        <v>3029.68</v>
      </c>
      <c r="L150" s="237">
        <f>L151</f>
        <v>3029.68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42</v>
      </c>
      <c r="H151" s="197">
        <v>119</v>
      </c>
      <c r="I151" s="126">
        <f>SUM(I152:I153)</f>
        <v>0</v>
      </c>
      <c r="J151" s="125">
        <f>SUM(J152:J153)</f>
        <v>0</v>
      </c>
      <c r="K151" s="234">
        <f>SUM(K152:K153)</f>
        <v>3029.68</v>
      </c>
      <c r="L151" s="236">
        <f>SUM(L152:L153)</f>
        <v>3029.68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50</v>
      </c>
      <c r="H152" s="197">
        <v>120</v>
      </c>
      <c r="I152" s="117"/>
      <c r="J152" s="117"/>
      <c r="K152" s="117"/>
      <c r="L152" s="11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6"/>
      <c r="J153" s="123"/>
      <c r="K153" s="233">
        <v>3029.68</v>
      </c>
      <c r="L153" s="233">
        <v>3029.68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43</v>
      </c>
      <c r="H154" s="197">
        <v>122</v>
      </c>
      <c r="I154" s="130">
        <f>I155</f>
        <v>0</v>
      </c>
      <c r="J154" s="129">
        <f aca="true" t="shared" si="16" ref="J154:L155">J155</f>
        <v>0</v>
      </c>
      <c r="K154" s="130">
        <f t="shared" si="16"/>
        <v>0</v>
      </c>
      <c r="L154" s="128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152</v>
      </c>
      <c r="H155" s="197">
        <v>123</v>
      </c>
      <c r="I155" s="130">
        <f>I156</f>
        <v>0</v>
      </c>
      <c r="J155" s="129">
        <f t="shared" si="16"/>
        <v>0</v>
      </c>
      <c r="K155" s="130">
        <f t="shared" si="16"/>
        <v>0</v>
      </c>
      <c r="L155" s="128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152</v>
      </c>
      <c r="H156" s="197">
        <v>124</v>
      </c>
      <c r="I156" s="137"/>
      <c r="J156" s="138"/>
      <c r="K156" s="138"/>
      <c r="L156" s="13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157</v>
      </c>
      <c r="H157" s="197">
        <v>125</v>
      </c>
      <c r="I157" s="130">
        <f>I158+I162</f>
        <v>0</v>
      </c>
      <c r="J157" s="129">
        <f>J158+J162</f>
        <v>0</v>
      </c>
      <c r="K157" s="130">
        <f>K158+K162</f>
        <v>0</v>
      </c>
      <c r="L157" s="128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5" t="s">
        <v>158</v>
      </c>
      <c r="H158" s="197">
        <v>126</v>
      </c>
      <c r="I158" s="130">
        <f>I159</f>
        <v>0</v>
      </c>
      <c r="J158" s="129">
        <f aca="true" t="shared" si="17" ref="J158:L160">J159</f>
        <v>0</v>
      </c>
      <c r="K158" s="130">
        <f t="shared" si="17"/>
        <v>0</v>
      </c>
      <c r="L158" s="128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37</v>
      </c>
      <c r="H159" s="197">
        <v>127</v>
      </c>
      <c r="I159" s="126">
        <f>I160</f>
        <v>0</v>
      </c>
      <c r="J159" s="125">
        <f t="shared" si="17"/>
        <v>0</v>
      </c>
      <c r="K159" s="126">
        <f t="shared" si="17"/>
        <v>0</v>
      </c>
      <c r="L159" s="12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37</v>
      </c>
      <c r="H160" s="197">
        <v>128</v>
      </c>
      <c r="I160" s="130">
        <f>I161</f>
        <v>0</v>
      </c>
      <c r="J160" s="129">
        <f t="shared" si="17"/>
        <v>0</v>
      </c>
      <c r="K160" s="130">
        <f t="shared" si="17"/>
        <v>0</v>
      </c>
      <c r="L160" s="128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37</v>
      </c>
      <c r="H161" s="197">
        <v>129</v>
      </c>
      <c r="I161" s="135"/>
      <c r="J161" s="116"/>
      <c r="K161" s="116"/>
      <c r="L161" s="11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5" t="s">
        <v>157</v>
      </c>
      <c r="H162" s="197">
        <v>130</v>
      </c>
      <c r="I162" s="130">
        <f>SUM(I163+I168)</f>
        <v>0</v>
      </c>
      <c r="J162" s="129">
        <f>SUM(J163+J168)</f>
        <v>0</v>
      </c>
      <c r="K162" s="130">
        <f>SUM(K163+K168)</f>
        <v>0</v>
      </c>
      <c r="L162" s="128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42</v>
      </c>
      <c r="H163" s="197">
        <v>131</v>
      </c>
      <c r="I163" s="126">
        <f>I164</f>
        <v>0</v>
      </c>
      <c r="J163" s="125">
        <f>J164</f>
        <v>0</v>
      </c>
      <c r="K163" s="126">
        <f>K164</f>
        <v>0</v>
      </c>
      <c r="L163" s="12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42</v>
      </c>
      <c r="H164" s="197">
        <v>132</v>
      </c>
      <c r="I164" s="130">
        <f>SUM(I165:I167)</f>
        <v>0</v>
      </c>
      <c r="J164" s="129">
        <f>SUM(J165:J167)</f>
        <v>0</v>
      </c>
      <c r="K164" s="130">
        <f>SUM(K165:K167)</f>
        <v>0</v>
      </c>
      <c r="L164" s="128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6"/>
      <c r="J165" s="127"/>
      <c r="K165" s="127"/>
      <c r="L165" s="127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51</v>
      </c>
      <c r="H166" s="197">
        <v>134</v>
      </c>
      <c r="I166" s="117"/>
      <c r="J166" s="132"/>
      <c r="K166" s="132"/>
      <c r="L166" s="13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52</v>
      </c>
      <c r="H167" s="197">
        <v>135</v>
      </c>
      <c r="I167" s="134"/>
      <c r="J167" s="117"/>
      <c r="K167" s="117"/>
      <c r="L167" s="11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43</v>
      </c>
      <c r="H168" s="197">
        <v>136</v>
      </c>
      <c r="I168" s="130">
        <f>I169</f>
        <v>0</v>
      </c>
      <c r="J168" s="129">
        <f>J169</f>
        <v>0</v>
      </c>
      <c r="K168" s="130">
        <f>K169</f>
        <v>0</v>
      </c>
      <c r="L168" s="128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53</v>
      </c>
      <c r="H169" s="197">
        <v>137</v>
      </c>
      <c r="I169" s="126">
        <f>SUM(I170:I173)-I171</f>
        <v>0</v>
      </c>
      <c r="J169" s="125">
        <f>SUM(J170:J173)-J171</f>
        <v>0</v>
      </c>
      <c r="K169" s="126">
        <f>SUM(K170:K173)-K171</f>
        <v>0</v>
      </c>
      <c r="L169" s="12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9.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4"/>
      <c r="J170" s="127"/>
      <c r="K170" s="127"/>
      <c r="L170" s="12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3.5" customHeight="1">
      <c r="A171" s="249">
        <v>1</v>
      </c>
      <c r="B171" s="250"/>
      <c r="C171" s="250"/>
      <c r="D171" s="250"/>
      <c r="E171" s="250"/>
      <c r="F171" s="25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54</v>
      </c>
      <c r="H172" s="198">
        <v>139</v>
      </c>
      <c r="I172" s="127"/>
      <c r="J172" s="118"/>
      <c r="K172" s="118"/>
      <c r="L172" s="11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0">
        <v>2</v>
      </c>
      <c r="D173" s="77">
        <v>2</v>
      </c>
      <c r="E173" s="77">
        <v>1</v>
      </c>
      <c r="F173" s="86">
        <v>3</v>
      </c>
      <c r="G173" s="77" t="s">
        <v>113</v>
      </c>
      <c r="H173" s="199">
        <v>140</v>
      </c>
      <c r="I173" s="132"/>
      <c r="J173" s="132"/>
      <c r="K173" s="132"/>
      <c r="L173" s="13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89"/>
      <c r="E174" s="89"/>
      <c r="F174" s="87"/>
      <c r="G174" s="146" t="s">
        <v>55</v>
      </c>
      <c r="H174" s="198">
        <v>141</v>
      </c>
      <c r="I174" s="111">
        <f>SUM(I175+I226+I280)</f>
        <v>0</v>
      </c>
      <c r="J174" s="139">
        <f>SUM(J175+J226+J280)</f>
        <v>0</v>
      </c>
      <c r="K174" s="112">
        <f>SUM(K175+K226+K280)</f>
        <v>0</v>
      </c>
      <c r="L174" s="111">
        <f>SUM(L175+L226+L280)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56</v>
      </c>
      <c r="H175" s="199">
        <v>142</v>
      </c>
      <c r="I175" s="128">
        <f>SUM(I176+I197+I205+I216+I220)</f>
        <v>0</v>
      </c>
      <c r="J175" s="124">
        <f>SUM(J176+J197+J205+J216+J220)</f>
        <v>0</v>
      </c>
      <c r="K175" s="124">
        <f>SUM(K176+K197+K205+K216+K220)</f>
        <v>0</v>
      </c>
      <c r="L175" s="12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2"/>
      <c r="G176" s="229" t="s">
        <v>57</v>
      </c>
      <c r="H176" s="198">
        <v>143</v>
      </c>
      <c r="I176" s="124">
        <f>SUM(I177+I180+I185+I189+I194)</f>
        <v>0</v>
      </c>
      <c r="J176" s="129">
        <f>SUM(J177+J180+J185+J189+J194)</f>
        <v>0</v>
      </c>
      <c r="K176" s="130">
        <f>SUM(K177+K180+K185+K189+K194)</f>
        <v>0</v>
      </c>
      <c r="L176" s="128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8"/>
      <c r="G177" s="30" t="s">
        <v>58</v>
      </c>
      <c r="H177" s="199">
        <v>144</v>
      </c>
      <c r="I177" s="128">
        <f aca="true" t="shared" si="18" ref="I177:L178">I178</f>
        <v>0</v>
      </c>
      <c r="J177" s="125">
        <f t="shared" si="18"/>
        <v>0</v>
      </c>
      <c r="K177" s="126">
        <f t="shared" si="18"/>
        <v>0</v>
      </c>
      <c r="L177" s="12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58</v>
      </c>
      <c r="H178" s="198">
        <v>145</v>
      </c>
      <c r="I178" s="124">
        <f t="shared" si="18"/>
        <v>0</v>
      </c>
      <c r="J178" s="128">
        <f t="shared" si="18"/>
        <v>0</v>
      </c>
      <c r="K178" s="128">
        <f t="shared" si="18"/>
        <v>0</v>
      </c>
      <c r="L178" s="128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58</v>
      </c>
      <c r="H179" s="199">
        <v>146</v>
      </c>
      <c r="I179" s="121"/>
      <c r="J179" s="118"/>
      <c r="K179" s="118"/>
      <c r="L179" s="11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4">
        <f>I181</f>
        <v>0</v>
      </c>
      <c r="J180" s="125">
        <f>J181</f>
        <v>0</v>
      </c>
      <c r="K180" s="126">
        <f>K181</f>
        <v>0</v>
      </c>
      <c r="L180" s="12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8">
        <f>SUM(I182:I184)</f>
        <v>0</v>
      </c>
      <c r="J181" s="129">
        <f>SUM(J182:J184)</f>
        <v>0</v>
      </c>
      <c r="K181" s="130">
        <f>SUM(K182:K184)</f>
        <v>0</v>
      </c>
      <c r="L181" s="128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59</v>
      </c>
      <c r="H182" s="198">
        <v>149</v>
      </c>
      <c r="I182" s="127"/>
      <c r="J182" s="115"/>
      <c r="K182" s="115"/>
      <c r="L182" s="13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60</v>
      </c>
      <c r="H183" s="199">
        <v>150</v>
      </c>
      <c r="I183" s="121"/>
      <c r="J183" s="118"/>
      <c r="K183" s="118"/>
      <c r="L183" s="11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7"/>
      <c r="J184" s="115"/>
      <c r="K184" s="115"/>
      <c r="L184" s="13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8">
        <f>I186</f>
        <v>0</v>
      </c>
      <c r="J185" s="129">
        <f>J186</f>
        <v>0</v>
      </c>
      <c r="K185" s="130">
        <f>K186</f>
        <v>0</v>
      </c>
      <c r="L185" s="128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8">
        <f>SUM(I187:I188)</f>
        <v>0</v>
      </c>
      <c r="J186" s="129">
        <f>SUM(J187:J188)</f>
        <v>0</v>
      </c>
      <c r="K186" s="130">
        <f>SUM(K187:K188)</f>
        <v>0</v>
      </c>
      <c r="L186" s="128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61</v>
      </c>
      <c r="H187" s="199">
        <v>154</v>
      </c>
      <c r="I187" s="121"/>
      <c r="J187" s="118"/>
      <c r="K187" s="118"/>
      <c r="L187" s="13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7"/>
      <c r="J188" s="118"/>
      <c r="K188" s="118"/>
      <c r="L188" s="11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62</v>
      </c>
      <c r="H189" s="199">
        <v>156</v>
      </c>
      <c r="I189" s="128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62</v>
      </c>
      <c r="H190" s="198">
        <v>157</v>
      </c>
      <c r="I190" s="124">
        <f>SUM(I191:I193)</f>
        <v>0</v>
      </c>
      <c r="J190" s="129">
        <f>SUM(J191:J193)</f>
        <v>0</v>
      </c>
      <c r="K190" s="130">
        <f>SUM(K191:K193)</f>
        <v>0</v>
      </c>
      <c r="L190" s="128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63</v>
      </c>
      <c r="H191" s="199">
        <v>158</v>
      </c>
      <c r="I191" s="121"/>
      <c r="J191" s="118"/>
      <c r="K191" s="118"/>
      <c r="L191" s="13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64</v>
      </c>
      <c r="H192" s="198">
        <v>159</v>
      </c>
      <c r="I192" s="127"/>
      <c r="J192" s="115"/>
      <c r="K192" s="115"/>
      <c r="L192" s="11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65</v>
      </c>
      <c r="H193" s="199">
        <v>160</v>
      </c>
      <c r="I193" s="132"/>
      <c r="J193" s="133"/>
      <c r="K193" s="133"/>
      <c r="L193" s="13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8">
        <f aca="true" t="shared" si="19" ref="I194:L195">I195</f>
        <v>0</v>
      </c>
      <c r="J194" s="129">
        <f t="shared" si="19"/>
        <v>0</v>
      </c>
      <c r="K194" s="130">
        <f t="shared" si="19"/>
        <v>0</v>
      </c>
      <c r="L194" s="128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30">
        <f t="shared" si="19"/>
        <v>0</v>
      </c>
      <c r="J195" s="130">
        <f t="shared" si="19"/>
        <v>0</v>
      </c>
      <c r="K195" s="130">
        <f t="shared" si="19"/>
        <v>0</v>
      </c>
      <c r="L195" s="130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5"/>
      <c r="J196" s="118"/>
      <c r="K196" s="118"/>
      <c r="L196" s="11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8" t="s">
        <v>170</v>
      </c>
      <c r="H197" s="199">
        <v>164</v>
      </c>
      <c r="I197" s="128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4">
        <f t="shared" si="20"/>
        <v>0</v>
      </c>
      <c r="J198" s="129">
        <f t="shared" si="20"/>
        <v>0</v>
      </c>
      <c r="K198" s="130">
        <f t="shared" si="20"/>
        <v>0</v>
      </c>
      <c r="L198" s="128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8">
        <f>SUM(I200:I204)</f>
        <v>0</v>
      </c>
      <c r="J199" s="125">
        <f>SUM(J200:J204)</f>
        <v>0</v>
      </c>
      <c r="K199" s="126">
        <f>SUM(K200:K204)</f>
        <v>0</v>
      </c>
      <c r="L199" s="12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5"/>
      <c r="J200" s="118"/>
      <c r="K200" s="118"/>
      <c r="L200" s="13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2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12</v>
      </c>
      <c r="H201" s="199">
        <v>168</v>
      </c>
      <c r="I201" s="118"/>
      <c r="J201" s="118"/>
      <c r="K201" s="118"/>
      <c r="L201" s="11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8"/>
      <c r="J202" s="118"/>
      <c r="K202" s="118"/>
      <c r="L202" s="11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8"/>
      <c r="J203" s="118"/>
      <c r="K203" s="118"/>
      <c r="L203" s="11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8"/>
      <c r="J204" s="118"/>
      <c r="K204" s="118"/>
      <c r="L204" s="13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5" t="s">
        <v>122</v>
      </c>
      <c r="H205" s="199">
        <v>172</v>
      </c>
      <c r="I205" s="128">
        <f>SUM(I206+I210)</f>
        <v>0</v>
      </c>
      <c r="J205" s="129">
        <f>SUM(J206+J210)</f>
        <v>0</v>
      </c>
      <c r="K205" s="130">
        <f>SUM(K206+K210)</f>
        <v>0</v>
      </c>
      <c r="L205" s="128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8.7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4">
        <f>I207</f>
        <v>0</v>
      </c>
      <c r="J206" s="125">
        <f>J207</f>
        <v>0</v>
      </c>
      <c r="K206" s="126">
        <f>K207</f>
        <v>0</v>
      </c>
      <c r="L206" s="12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8">
        <f>I209</f>
        <v>0</v>
      </c>
      <c r="J207" s="129">
        <f>J209</f>
        <v>0</v>
      </c>
      <c r="K207" s="130">
        <f>K209</f>
        <v>0</v>
      </c>
      <c r="L207" s="128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 customHeight="1">
      <c r="A208" s="284">
        <v>1</v>
      </c>
      <c r="B208" s="250"/>
      <c r="C208" s="250"/>
      <c r="D208" s="250"/>
      <c r="E208" s="250"/>
      <c r="F208" s="25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3"/>
      <c r="J209" s="133"/>
      <c r="K209" s="133"/>
      <c r="L209" s="13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8">
        <f>I211</f>
        <v>0</v>
      </c>
      <c r="J210" s="129">
        <f>J211</f>
        <v>0</v>
      </c>
      <c r="K210" s="130">
        <f>K211</f>
        <v>0</v>
      </c>
      <c r="L210" s="128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4">
        <f>SUM(I212:I215)</f>
        <v>0</v>
      </c>
      <c r="J211" s="125">
        <f>SUM(J212:J215)</f>
        <v>0</v>
      </c>
      <c r="K211" s="126">
        <f>SUM(K212:K215)</f>
        <v>0</v>
      </c>
      <c r="L211" s="12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8"/>
      <c r="J212" s="118"/>
      <c r="K212" s="118"/>
      <c r="L212" s="13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153</v>
      </c>
      <c r="H213" s="195">
        <v>179</v>
      </c>
      <c r="I213" s="118"/>
      <c r="J213" s="118"/>
      <c r="K213" s="118"/>
      <c r="L213" s="11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8"/>
      <c r="J214" s="118"/>
      <c r="K214" s="118"/>
      <c r="L214" s="11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8"/>
      <c r="J215" s="118"/>
      <c r="K215" s="118"/>
      <c r="L215" s="11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4" t="s">
        <v>135</v>
      </c>
      <c r="H216" s="200">
        <v>182</v>
      </c>
      <c r="I216" s="124">
        <f>I217</f>
        <v>0</v>
      </c>
      <c r="J216" s="125">
        <f aca="true" t="shared" si="21" ref="J216:L218">J217</f>
        <v>0</v>
      </c>
      <c r="K216" s="126">
        <f t="shared" si="21"/>
        <v>0</v>
      </c>
      <c r="L216" s="12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8">
        <f>I219</f>
        <v>0</v>
      </c>
      <c r="J218" s="129">
        <f t="shared" si="21"/>
        <v>0</v>
      </c>
      <c r="K218" s="130">
        <f t="shared" si="21"/>
        <v>0</v>
      </c>
      <c r="L218" s="130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149</v>
      </c>
      <c r="H219" s="195">
        <v>185</v>
      </c>
      <c r="I219" s="133"/>
      <c r="J219" s="133"/>
      <c r="K219" s="133"/>
      <c r="L219" s="13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5" t="s">
        <v>159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159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159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160</v>
      </c>
      <c r="H223" s="195">
        <v>189</v>
      </c>
      <c r="I223" s="118"/>
      <c r="J223" s="118"/>
      <c r="K223" s="118"/>
      <c r="L223" s="11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161</v>
      </c>
      <c r="H224" s="200">
        <v>190</v>
      </c>
      <c r="I224" s="118"/>
      <c r="J224" s="118"/>
      <c r="K224" s="118"/>
      <c r="L224" s="11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162</v>
      </c>
      <c r="H225" s="195">
        <v>191</v>
      </c>
      <c r="I225" s="118"/>
      <c r="J225" s="118"/>
      <c r="K225" s="118"/>
      <c r="L225" s="11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8">
        <f>SUM(I227+I254)</f>
        <v>0</v>
      </c>
      <c r="J226" s="129">
        <f>SUM(J227+J254)</f>
        <v>0</v>
      </c>
      <c r="K226" s="130">
        <f>SUM(K227+K254)</f>
        <v>0</v>
      </c>
      <c r="L226" s="130">
        <f>SUM(L227+L254)</f>
        <v>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7" t="s">
        <v>71</v>
      </c>
      <c r="H227" s="195">
        <v>193</v>
      </c>
      <c r="I227" s="149">
        <f>SUM(I228+I233+I237+I240+I244+I248+I251)</f>
        <v>0</v>
      </c>
      <c r="J227" s="150">
        <f>SUM(J228+J233+J237+J240+J244+J248+J251)</f>
        <v>0</v>
      </c>
      <c r="K227" s="151">
        <f>SUM(K228+K233+K237+K240+K244+K248+K251)</f>
        <v>0</v>
      </c>
      <c r="L227" s="151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8">
        <f>I229</f>
        <v>0</v>
      </c>
      <c r="J228" s="129">
        <f>J229</f>
        <v>0</v>
      </c>
      <c r="K228" s="130">
        <f>K229</f>
        <v>0</v>
      </c>
      <c r="L228" s="130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8">
        <f>SUM(I230:I232)</f>
        <v>0</v>
      </c>
      <c r="J229" s="129">
        <f>SUM(J230:J232)</f>
        <v>0</v>
      </c>
      <c r="K229" s="130">
        <f>SUM(K230:K232)</f>
        <v>0</v>
      </c>
      <c r="L229" s="130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14</v>
      </c>
      <c r="H230" s="200">
        <v>196</v>
      </c>
      <c r="I230" s="118"/>
      <c r="J230" s="118"/>
      <c r="K230" s="118"/>
      <c r="L230" s="13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8"/>
      <c r="J231" s="118"/>
      <c r="K231" s="118"/>
      <c r="L231" s="11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126</v>
      </c>
      <c r="H232" s="200">
        <v>198</v>
      </c>
      <c r="I232" s="118"/>
      <c r="J232" s="118"/>
      <c r="K232" s="118"/>
      <c r="L232" s="13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95">
        <v>199</v>
      </c>
      <c r="I233" s="128">
        <f>I234</f>
        <v>0</v>
      </c>
      <c r="J233" s="129">
        <f>J234</f>
        <v>0</v>
      </c>
      <c r="K233" s="130">
        <f>K234</f>
        <v>0</v>
      </c>
      <c r="L233" s="130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200">
        <v>200</v>
      </c>
      <c r="I234" s="128">
        <f>SUM(I235:I236)</f>
        <v>0</v>
      </c>
      <c r="J234" s="129">
        <f>SUM(J235:J236)</f>
        <v>0</v>
      </c>
      <c r="K234" s="130">
        <f>SUM(K235:K236)</f>
        <v>0</v>
      </c>
      <c r="L234" s="130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95">
        <v>201</v>
      </c>
      <c r="I235" s="118"/>
      <c r="J235" s="118"/>
      <c r="K235" s="118"/>
      <c r="L235" s="118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200">
        <v>202</v>
      </c>
      <c r="I236" s="118"/>
      <c r="J236" s="118"/>
      <c r="K236" s="118"/>
      <c r="L236" s="11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95">
        <v>203</v>
      </c>
      <c r="I237" s="124">
        <f>I238</f>
        <v>0</v>
      </c>
      <c r="J237" s="125">
        <f aca="true" t="shared" si="23" ref="J237:L238">J238</f>
        <v>0</v>
      </c>
      <c r="K237" s="126">
        <f t="shared" si="23"/>
        <v>0</v>
      </c>
      <c r="L237" s="126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200">
        <v>204</v>
      </c>
      <c r="I238" s="128">
        <f>I239</f>
        <v>0</v>
      </c>
      <c r="J238" s="129">
        <f t="shared" si="23"/>
        <v>0</v>
      </c>
      <c r="K238" s="130">
        <f t="shared" si="23"/>
        <v>0</v>
      </c>
      <c r="L238" s="130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127</v>
      </c>
      <c r="H239" s="195">
        <v>205</v>
      </c>
      <c r="I239" s="133"/>
      <c r="J239" s="133"/>
      <c r="K239" s="133"/>
      <c r="L239" s="13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4</v>
      </c>
      <c r="E240" s="47"/>
      <c r="F240" s="40"/>
      <c r="G240" s="58" t="s">
        <v>75</v>
      </c>
      <c r="H240" s="200">
        <v>206</v>
      </c>
      <c r="I240" s="128">
        <f>I241</f>
        <v>0</v>
      </c>
      <c r="J240" s="129">
        <f>J241</f>
        <v>0</v>
      </c>
      <c r="K240" s="130">
        <f>K241</f>
        <v>0</v>
      </c>
      <c r="L240" s="130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6.5" customHeight="1">
      <c r="A241" s="46">
        <v>3</v>
      </c>
      <c r="B241" s="53">
        <v>2</v>
      </c>
      <c r="C241" s="53">
        <v>1</v>
      </c>
      <c r="D241" s="53">
        <v>4</v>
      </c>
      <c r="E241" s="53">
        <v>1</v>
      </c>
      <c r="F241" s="33"/>
      <c r="G241" s="63" t="s">
        <v>75</v>
      </c>
      <c r="H241" s="195">
        <v>207</v>
      </c>
      <c r="I241" s="124">
        <f>SUM(I242:I243)</f>
        <v>0</v>
      </c>
      <c r="J241" s="125">
        <f>SUM(J242:J243)</f>
        <v>0</v>
      </c>
      <c r="K241" s="126">
        <f>SUM(K242:K243)</f>
        <v>0</v>
      </c>
      <c r="L241" s="126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30">
        <v>3</v>
      </c>
      <c r="B242" s="47">
        <v>2</v>
      </c>
      <c r="C242" s="47">
        <v>1</v>
      </c>
      <c r="D242" s="47">
        <v>4</v>
      </c>
      <c r="E242" s="47">
        <v>1</v>
      </c>
      <c r="F242" s="40">
        <v>1</v>
      </c>
      <c r="G242" s="58" t="s">
        <v>76</v>
      </c>
      <c r="H242" s="200">
        <v>208</v>
      </c>
      <c r="I242" s="118"/>
      <c r="J242" s="118"/>
      <c r="K242" s="118"/>
      <c r="L242" s="118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2</v>
      </c>
      <c r="G243" s="58" t="s">
        <v>77</v>
      </c>
      <c r="H243" s="195">
        <v>209</v>
      </c>
      <c r="I243" s="118"/>
      <c r="J243" s="118"/>
      <c r="K243" s="118"/>
      <c r="L243" s="118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>
      <c r="A244" s="30">
        <v>3</v>
      </c>
      <c r="B244" s="47">
        <v>2</v>
      </c>
      <c r="C244" s="47">
        <v>1</v>
      </c>
      <c r="D244" s="47">
        <v>5</v>
      </c>
      <c r="E244" s="47"/>
      <c r="F244" s="40"/>
      <c r="G244" s="58" t="s">
        <v>78</v>
      </c>
      <c r="H244" s="200">
        <v>210</v>
      </c>
      <c r="I244" s="128">
        <f>I245</f>
        <v>0</v>
      </c>
      <c r="J244" s="129">
        <f>J245</f>
        <v>0</v>
      </c>
      <c r="K244" s="130">
        <f>K245</f>
        <v>0</v>
      </c>
      <c r="L244" s="130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>
      <c r="A245" s="30">
        <v>3</v>
      </c>
      <c r="B245" s="47">
        <v>2</v>
      </c>
      <c r="C245" s="47">
        <v>1</v>
      </c>
      <c r="D245" s="47">
        <v>5</v>
      </c>
      <c r="E245" s="47">
        <v>1</v>
      </c>
      <c r="F245" s="40"/>
      <c r="G245" s="58" t="s">
        <v>78</v>
      </c>
      <c r="H245" s="195">
        <v>211</v>
      </c>
      <c r="I245" s="130">
        <f>I247</f>
        <v>0</v>
      </c>
      <c r="J245" s="129">
        <f>J247</f>
        <v>0</v>
      </c>
      <c r="K245" s="130">
        <f>K247</f>
        <v>0</v>
      </c>
      <c r="L245" s="130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>
      <c r="A246" s="284">
        <v>1</v>
      </c>
      <c r="B246" s="250"/>
      <c r="C246" s="250"/>
      <c r="D246" s="250"/>
      <c r="E246" s="250"/>
      <c r="F246" s="251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>
      <c r="A247" s="65">
        <v>3</v>
      </c>
      <c r="B247" s="66">
        <v>2</v>
      </c>
      <c r="C247" s="66">
        <v>1</v>
      </c>
      <c r="D247" s="66">
        <v>5</v>
      </c>
      <c r="E247" s="66">
        <v>1</v>
      </c>
      <c r="F247" s="71">
        <v>1</v>
      </c>
      <c r="G247" s="67" t="s">
        <v>78</v>
      </c>
      <c r="H247" s="200">
        <v>212</v>
      </c>
      <c r="I247" s="133"/>
      <c r="J247" s="133"/>
      <c r="K247" s="133"/>
      <c r="L247" s="13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0">
        <v>3</v>
      </c>
      <c r="B248" s="47">
        <v>2</v>
      </c>
      <c r="C248" s="47">
        <v>1</v>
      </c>
      <c r="D248" s="47">
        <v>6</v>
      </c>
      <c r="E248" s="47"/>
      <c r="F248" s="40"/>
      <c r="G248" s="58" t="s">
        <v>128</v>
      </c>
      <c r="H248" s="201">
        <v>213</v>
      </c>
      <c r="I248" s="128">
        <f>I249</f>
        <v>0</v>
      </c>
      <c r="J248" s="129">
        <f aca="true" t="shared" si="24" ref="J248:L249">J249</f>
        <v>0</v>
      </c>
      <c r="K248" s="130">
        <f t="shared" si="24"/>
        <v>0</v>
      </c>
      <c r="L248" s="130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0">
        <v>3</v>
      </c>
      <c r="B249" s="30">
        <v>2</v>
      </c>
      <c r="C249" s="47">
        <v>1</v>
      </c>
      <c r="D249" s="47">
        <v>6</v>
      </c>
      <c r="E249" s="47">
        <v>1</v>
      </c>
      <c r="F249" s="40"/>
      <c r="G249" s="58" t="s">
        <v>128</v>
      </c>
      <c r="H249" s="200">
        <v>214</v>
      </c>
      <c r="I249" s="128">
        <f>I250</f>
        <v>0</v>
      </c>
      <c r="J249" s="129">
        <f t="shared" si="24"/>
        <v>0</v>
      </c>
      <c r="K249" s="130">
        <f t="shared" si="24"/>
        <v>0</v>
      </c>
      <c r="L249" s="130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4">
        <v>3</v>
      </c>
      <c r="B250" s="94">
        <v>2</v>
      </c>
      <c r="C250" s="48">
        <v>1</v>
      </c>
      <c r="D250" s="48">
        <v>6</v>
      </c>
      <c r="E250" s="48">
        <v>1</v>
      </c>
      <c r="F250" s="36">
        <v>1</v>
      </c>
      <c r="G250" s="59" t="s">
        <v>128</v>
      </c>
      <c r="H250" s="201">
        <v>215</v>
      </c>
      <c r="I250" s="133"/>
      <c r="J250" s="133"/>
      <c r="K250" s="133"/>
      <c r="L250" s="13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30">
        <v>3</v>
      </c>
      <c r="B251" s="30">
        <v>2</v>
      </c>
      <c r="C251" s="47">
        <v>1</v>
      </c>
      <c r="D251" s="47">
        <v>7</v>
      </c>
      <c r="E251" s="47"/>
      <c r="F251" s="40"/>
      <c r="G251" s="58" t="s">
        <v>129</v>
      </c>
      <c r="H251" s="200">
        <v>216</v>
      </c>
      <c r="I251" s="128">
        <f>I252</f>
        <v>0</v>
      </c>
      <c r="J251" s="129">
        <f aca="true" t="shared" si="25" ref="J251:L252">J252</f>
        <v>0</v>
      </c>
      <c r="K251" s="130">
        <f t="shared" si="25"/>
        <v>0</v>
      </c>
      <c r="L251" s="130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0">
        <v>3</v>
      </c>
      <c r="B252" s="47">
        <v>2</v>
      </c>
      <c r="C252" s="47">
        <v>1</v>
      </c>
      <c r="D252" s="47">
        <v>7</v>
      </c>
      <c r="E252" s="47">
        <v>1</v>
      </c>
      <c r="F252" s="40"/>
      <c r="G252" s="58" t="s">
        <v>129</v>
      </c>
      <c r="H252" s="201">
        <v>217</v>
      </c>
      <c r="I252" s="128">
        <f>I253</f>
        <v>0</v>
      </c>
      <c r="J252" s="129">
        <f t="shared" si="25"/>
        <v>0</v>
      </c>
      <c r="K252" s="130">
        <f t="shared" si="25"/>
        <v>0</v>
      </c>
      <c r="L252" s="130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>
        <v>1</v>
      </c>
      <c r="G253" s="58" t="s">
        <v>129</v>
      </c>
      <c r="H253" s="200">
        <v>218</v>
      </c>
      <c r="I253" s="133"/>
      <c r="J253" s="133"/>
      <c r="K253" s="133"/>
      <c r="L253" s="13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4">
        <v>3</v>
      </c>
      <c r="B254" s="83">
        <v>2</v>
      </c>
      <c r="C254" s="83">
        <v>2</v>
      </c>
      <c r="D254" s="49"/>
      <c r="E254" s="49"/>
      <c r="F254" s="81"/>
      <c r="G254" s="225" t="s">
        <v>79</v>
      </c>
      <c r="H254" s="201">
        <v>219</v>
      </c>
      <c r="I254" s="128">
        <f>SUM(I255+I260+I264+I267+I271+I274+I277)</f>
        <v>0</v>
      </c>
      <c r="J254" s="129">
        <f>SUM(J255+J260+J264+J267+J271+J274+J277)</f>
        <v>0</v>
      </c>
      <c r="K254" s="130">
        <f>SUM(K255+K260+K264+K267+K271+K274+K277)</f>
        <v>0</v>
      </c>
      <c r="L254" s="128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>
      <c r="A255" s="30">
        <v>3</v>
      </c>
      <c r="B255" s="47">
        <v>2</v>
      </c>
      <c r="C255" s="47">
        <v>2</v>
      </c>
      <c r="D255" s="47">
        <v>1</v>
      </c>
      <c r="E255" s="47"/>
      <c r="F255" s="40"/>
      <c r="G255" s="58" t="s">
        <v>13</v>
      </c>
      <c r="H255" s="200">
        <v>220</v>
      </c>
      <c r="I255" s="128">
        <f>I256</f>
        <v>0</v>
      </c>
      <c r="J255" s="129">
        <f>J256</f>
        <v>0</v>
      </c>
      <c r="K255" s="130">
        <f>K256</f>
        <v>0</v>
      </c>
      <c r="L255" s="128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/>
      <c r="G256" s="58" t="s">
        <v>130</v>
      </c>
      <c r="H256" s="201">
        <v>221</v>
      </c>
      <c r="I256" s="128">
        <f>SUM(I257:I259)</f>
        <v>0</v>
      </c>
      <c r="J256" s="129">
        <f>SUM(J257:J259)</f>
        <v>0</v>
      </c>
      <c r="K256" s="130">
        <f>SUM(K257:K259)</f>
        <v>0</v>
      </c>
      <c r="L256" s="130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1</v>
      </c>
      <c r="G257" s="58" t="s">
        <v>14</v>
      </c>
      <c r="H257" s="200">
        <v>222</v>
      </c>
      <c r="I257" s="118"/>
      <c r="J257" s="118"/>
      <c r="K257" s="118"/>
      <c r="L257" s="118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4">
        <v>3</v>
      </c>
      <c r="B258" s="46">
        <v>2</v>
      </c>
      <c r="C258" s="53">
        <v>2</v>
      </c>
      <c r="D258" s="53">
        <v>1</v>
      </c>
      <c r="E258" s="53">
        <v>1</v>
      </c>
      <c r="F258" s="33">
        <v>2</v>
      </c>
      <c r="G258" s="165" t="s">
        <v>83</v>
      </c>
      <c r="H258" s="201">
        <v>223</v>
      </c>
      <c r="I258" s="118"/>
      <c r="J258" s="118"/>
      <c r="K258" s="118"/>
      <c r="L258" s="118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3</v>
      </c>
      <c r="G259" s="58" t="s">
        <v>126</v>
      </c>
      <c r="H259" s="200">
        <v>224</v>
      </c>
      <c r="I259" s="118"/>
      <c r="J259" s="118"/>
      <c r="K259" s="118"/>
      <c r="L259" s="118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>
      <c r="A260" s="31">
        <v>3</v>
      </c>
      <c r="B260" s="30">
        <v>2</v>
      </c>
      <c r="C260" s="47">
        <v>2</v>
      </c>
      <c r="D260" s="47">
        <v>2</v>
      </c>
      <c r="E260" s="47"/>
      <c r="F260" s="40"/>
      <c r="G260" s="58" t="s">
        <v>72</v>
      </c>
      <c r="H260" s="201">
        <v>225</v>
      </c>
      <c r="I260" s="128">
        <f>I261</f>
        <v>0</v>
      </c>
      <c r="J260" s="129">
        <f>J261</f>
        <v>0</v>
      </c>
      <c r="K260" s="130">
        <f>K261</f>
        <v>0</v>
      </c>
      <c r="L260" s="130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>
      <c r="A261" s="30">
        <v>3</v>
      </c>
      <c r="B261" s="47">
        <v>2</v>
      </c>
      <c r="C261" s="53">
        <v>2</v>
      </c>
      <c r="D261" s="53">
        <v>2</v>
      </c>
      <c r="E261" s="53">
        <v>1</v>
      </c>
      <c r="F261" s="33"/>
      <c r="G261" s="63" t="s">
        <v>72</v>
      </c>
      <c r="H261" s="200">
        <v>226</v>
      </c>
      <c r="I261" s="124">
        <f>SUM(I262:I263)</f>
        <v>0</v>
      </c>
      <c r="J261" s="125">
        <f>SUM(J262:J263)</f>
        <v>0</v>
      </c>
      <c r="K261" s="126">
        <f>SUM(K262:K263)</f>
        <v>0</v>
      </c>
      <c r="L261" s="126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1</v>
      </c>
      <c r="G262" s="58" t="s">
        <v>73</v>
      </c>
      <c r="H262" s="201">
        <v>227</v>
      </c>
      <c r="I262" s="118"/>
      <c r="J262" s="118"/>
      <c r="K262" s="118"/>
      <c r="L262" s="11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0">
        <v>3</v>
      </c>
      <c r="B263" s="47">
        <v>2</v>
      </c>
      <c r="C263" s="47">
        <v>2</v>
      </c>
      <c r="D263" s="47">
        <v>2</v>
      </c>
      <c r="E263" s="47">
        <v>1</v>
      </c>
      <c r="F263" s="40">
        <v>2</v>
      </c>
      <c r="G263" s="30" t="s">
        <v>74</v>
      </c>
      <c r="H263" s="200">
        <v>228</v>
      </c>
      <c r="I263" s="118"/>
      <c r="J263" s="118"/>
      <c r="K263" s="118"/>
      <c r="L263" s="11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47">
        <v>2</v>
      </c>
      <c r="C264" s="47">
        <v>2</v>
      </c>
      <c r="D264" s="47">
        <v>3</v>
      </c>
      <c r="E264" s="47"/>
      <c r="F264" s="40"/>
      <c r="G264" s="58" t="s">
        <v>127</v>
      </c>
      <c r="H264" s="201">
        <v>229</v>
      </c>
      <c r="I264" s="128">
        <f>I265</f>
        <v>0</v>
      </c>
      <c r="J264" s="129">
        <f aca="true" t="shared" si="26" ref="J264:L265">J265</f>
        <v>0</v>
      </c>
      <c r="K264" s="130">
        <f t="shared" si="26"/>
        <v>0</v>
      </c>
      <c r="L264" s="130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/>
      <c r="G265" s="58" t="s">
        <v>127</v>
      </c>
      <c r="H265" s="200">
        <v>230</v>
      </c>
      <c r="I265" s="128">
        <f>I266</f>
        <v>0</v>
      </c>
      <c r="J265" s="129">
        <f t="shared" si="26"/>
        <v>0</v>
      </c>
      <c r="K265" s="130">
        <f t="shared" si="26"/>
        <v>0</v>
      </c>
      <c r="L265" s="130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1</v>
      </c>
      <c r="G266" s="67" t="s">
        <v>127</v>
      </c>
      <c r="H266" s="201">
        <v>231</v>
      </c>
      <c r="I266" s="131"/>
      <c r="J266" s="122"/>
      <c r="K266" s="122"/>
      <c r="L266" s="13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75</v>
      </c>
      <c r="H267" s="200">
        <v>232</v>
      </c>
      <c r="I267" s="128">
        <f>I268</f>
        <v>0</v>
      </c>
      <c r="J267" s="129">
        <f>J268</f>
        <v>0</v>
      </c>
      <c r="K267" s="130">
        <f>K268</f>
        <v>0</v>
      </c>
      <c r="L267" s="130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75</v>
      </c>
      <c r="H268" s="201">
        <v>233</v>
      </c>
      <c r="I268" s="128">
        <f>SUM(I269:I270)</f>
        <v>0</v>
      </c>
      <c r="J268" s="129">
        <f>SUM(J269:J270)</f>
        <v>0</v>
      </c>
      <c r="K268" s="130">
        <f>SUM(K269:K270)</f>
        <v>0</v>
      </c>
      <c r="L268" s="130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76</v>
      </c>
      <c r="H269" s="200">
        <v>234</v>
      </c>
      <c r="I269" s="118"/>
      <c r="J269" s="118"/>
      <c r="K269" s="118"/>
      <c r="L269" s="118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77</v>
      </c>
      <c r="H270" s="201">
        <v>235</v>
      </c>
      <c r="I270" s="118"/>
      <c r="J270" s="118"/>
      <c r="K270" s="118"/>
      <c r="L270" s="118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78</v>
      </c>
      <c r="H271" s="200">
        <v>236</v>
      </c>
      <c r="I271" s="128">
        <f>I272</f>
        <v>0</v>
      </c>
      <c r="J271" s="129">
        <f aca="true" t="shared" si="27" ref="J271:L272">J272</f>
        <v>0</v>
      </c>
      <c r="K271" s="130">
        <f t="shared" si="27"/>
        <v>0</v>
      </c>
      <c r="L271" s="130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78</v>
      </c>
      <c r="H272" s="201">
        <v>237</v>
      </c>
      <c r="I272" s="128">
        <f>I273</f>
        <v>0</v>
      </c>
      <c r="J272" s="129">
        <f t="shared" si="27"/>
        <v>0</v>
      </c>
      <c r="K272" s="129">
        <f t="shared" si="27"/>
        <v>0</v>
      </c>
      <c r="L272" s="130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7.75" customHeight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78</v>
      </c>
      <c r="H273" s="200">
        <v>238</v>
      </c>
      <c r="I273" s="133"/>
      <c r="J273" s="133"/>
      <c r="K273" s="133"/>
      <c r="L273" s="13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6.5" customHeight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128</v>
      </c>
      <c r="H274" s="201">
        <v>239</v>
      </c>
      <c r="I274" s="128">
        <f>I275</f>
        <v>0</v>
      </c>
      <c r="J274" s="157">
        <f aca="true" t="shared" si="28" ref="J274:L275">J275</f>
        <v>0</v>
      </c>
      <c r="K274" s="129">
        <f t="shared" si="28"/>
        <v>0</v>
      </c>
      <c r="L274" s="130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128</v>
      </c>
      <c r="H275" s="200">
        <v>240</v>
      </c>
      <c r="I275" s="128">
        <f>I276</f>
        <v>0</v>
      </c>
      <c r="J275" s="157">
        <f t="shared" si="28"/>
        <v>0</v>
      </c>
      <c r="K275" s="129">
        <f t="shared" si="28"/>
        <v>0</v>
      </c>
      <c r="L275" s="130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128</v>
      </c>
      <c r="H276" s="201">
        <v>241</v>
      </c>
      <c r="I276" s="133"/>
      <c r="J276" s="133"/>
      <c r="K276" s="133"/>
      <c r="L276" s="13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129</v>
      </c>
      <c r="H277" s="200">
        <v>242</v>
      </c>
      <c r="I277" s="128">
        <f>I278</f>
        <v>0</v>
      </c>
      <c r="J277" s="157">
        <f aca="true" t="shared" si="29" ref="J277:L278">J278</f>
        <v>0</v>
      </c>
      <c r="K277" s="129">
        <f t="shared" si="29"/>
        <v>0</v>
      </c>
      <c r="L277" s="130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129</v>
      </c>
      <c r="H278" s="201">
        <v>243</v>
      </c>
      <c r="I278" s="128">
        <f>I279</f>
        <v>0</v>
      </c>
      <c r="J278" s="157">
        <f t="shared" si="29"/>
        <v>0</v>
      </c>
      <c r="K278" s="129">
        <f t="shared" si="29"/>
        <v>0</v>
      </c>
      <c r="L278" s="130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7.25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129</v>
      </c>
      <c r="H279" s="200">
        <v>244</v>
      </c>
      <c r="I279" s="133"/>
      <c r="J279" s="133"/>
      <c r="K279" s="133"/>
      <c r="L279" s="13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9.25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1">
        <v>245</v>
      </c>
      <c r="I280" s="111">
        <f>SUM(I281+I308)</f>
        <v>0</v>
      </c>
      <c r="J280" s="140">
        <f>SUM(J281+J308)</f>
        <v>0</v>
      </c>
      <c r="K280" s="139">
        <f>SUM(K281+K308)</f>
        <v>0</v>
      </c>
      <c r="L280" s="112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5" t="s">
        <v>71</v>
      </c>
      <c r="H281" s="200">
        <v>246</v>
      </c>
      <c r="I281" s="128">
        <f>SUM(I282+I288+I292+I295+I299+I302+I305)</f>
        <v>0</v>
      </c>
      <c r="J281" s="157">
        <f>SUM(J282+J288+J292+J295+J299+J302+J305)</f>
        <v>0</v>
      </c>
      <c r="K281" s="129">
        <f>SUM(K282+K288+K292+K295+K299+K302+K305)</f>
        <v>0</v>
      </c>
      <c r="L281" s="130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247</v>
      </c>
      <c r="I282" s="128">
        <f>I283</f>
        <v>0</v>
      </c>
      <c r="J282" s="157">
        <f>J283</f>
        <v>0</v>
      </c>
      <c r="K282" s="129">
        <f>K283</f>
        <v>0</v>
      </c>
      <c r="L282" s="130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248</v>
      </c>
      <c r="I283" s="128">
        <f>SUM(I284:I286)</f>
        <v>0</v>
      </c>
      <c r="J283" s="157">
        <f>SUM(J284:J286)</f>
        <v>0</v>
      </c>
      <c r="K283" s="129">
        <f>SUM(K284:K286)</f>
        <v>0</v>
      </c>
      <c r="L283" s="130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14</v>
      </c>
      <c r="H284" s="201">
        <v>249</v>
      </c>
      <c r="I284" s="118"/>
      <c r="J284" s="118"/>
      <c r="K284" s="118"/>
      <c r="L284" s="11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250</v>
      </c>
      <c r="I285" s="118"/>
      <c r="J285" s="118"/>
      <c r="K285" s="118"/>
      <c r="L285" s="11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0">
        <v>251</v>
      </c>
      <c r="I286" s="118"/>
      <c r="J286" s="118"/>
      <c r="K286" s="118"/>
      <c r="L286" s="118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>
      <c r="A287" s="284">
        <v>1</v>
      </c>
      <c r="B287" s="250"/>
      <c r="C287" s="250"/>
      <c r="D287" s="250"/>
      <c r="E287" s="250"/>
      <c r="F287" s="251"/>
      <c r="G287" s="216">
        <v>2</v>
      </c>
      <c r="H287" s="217">
        <v>3</v>
      </c>
      <c r="I287" s="215">
        <v>4</v>
      </c>
      <c r="J287" s="221">
        <v>5</v>
      </c>
      <c r="K287" s="217">
        <v>6</v>
      </c>
      <c r="L287" s="217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>
      <c r="A288" s="64">
        <v>3</v>
      </c>
      <c r="B288" s="46">
        <v>3</v>
      </c>
      <c r="C288" s="30">
        <v>1</v>
      </c>
      <c r="D288" s="47">
        <v>2</v>
      </c>
      <c r="E288" s="47"/>
      <c r="F288" s="40"/>
      <c r="G288" s="58" t="s">
        <v>80</v>
      </c>
      <c r="H288" s="200">
        <v>252</v>
      </c>
      <c r="I288" s="128">
        <f>I289</f>
        <v>0</v>
      </c>
      <c r="J288" s="157">
        <f>J289</f>
        <v>0</v>
      </c>
      <c r="K288" s="129">
        <f>K289</f>
        <v>0</v>
      </c>
      <c r="L288" s="130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4">
        <v>3</v>
      </c>
      <c r="B289" s="64">
        <v>3</v>
      </c>
      <c r="C289" s="46">
        <v>1</v>
      </c>
      <c r="D289" s="53">
        <v>2</v>
      </c>
      <c r="E289" s="53">
        <v>1</v>
      </c>
      <c r="F289" s="33"/>
      <c r="G289" s="63" t="s">
        <v>80</v>
      </c>
      <c r="H289" s="200">
        <v>253</v>
      </c>
      <c r="I289" s="124">
        <f>SUM(I290:I291)</f>
        <v>0</v>
      </c>
      <c r="J289" s="158">
        <f>SUM(J290:J291)</f>
        <v>0</v>
      </c>
      <c r="K289" s="125">
        <f>SUM(K290:K291)</f>
        <v>0</v>
      </c>
      <c r="L289" s="126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1">
        <v>3</v>
      </c>
      <c r="B290" s="31">
        <v>3</v>
      </c>
      <c r="C290" s="30">
        <v>1</v>
      </c>
      <c r="D290" s="47">
        <v>2</v>
      </c>
      <c r="E290" s="47">
        <v>1</v>
      </c>
      <c r="F290" s="40">
        <v>1</v>
      </c>
      <c r="G290" s="58" t="s">
        <v>73</v>
      </c>
      <c r="H290" s="200">
        <v>254</v>
      </c>
      <c r="I290" s="118"/>
      <c r="J290" s="118"/>
      <c r="K290" s="118"/>
      <c r="L290" s="118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4">
        <v>3</v>
      </c>
      <c r="B291" s="74">
        <v>3</v>
      </c>
      <c r="C291" s="65">
        <v>1</v>
      </c>
      <c r="D291" s="66">
        <v>2</v>
      </c>
      <c r="E291" s="66">
        <v>1</v>
      </c>
      <c r="F291" s="71">
        <v>2</v>
      </c>
      <c r="G291" s="67" t="s">
        <v>74</v>
      </c>
      <c r="H291" s="200">
        <v>255</v>
      </c>
      <c r="I291" s="118"/>
      <c r="J291" s="118"/>
      <c r="K291" s="118"/>
      <c r="L291" s="11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58">
        <v>3</v>
      </c>
      <c r="C292" s="30">
        <v>1</v>
      </c>
      <c r="D292" s="47">
        <v>3</v>
      </c>
      <c r="E292" s="47"/>
      <c r="F292" s="40"/>
      <c r="G292" s="58" t="s">
        <v>127</v>
      </c>
      <c r="H292" s="200">
        <v>256</v>
      </c>
      <c r="I292" s="128">
        <f>I293</f>
        <v>0</v>
      </c>
      <c r="J292" s="157">
        <f aca="true" t="shared" si="30" ref="J292:L293">J293</f>
        <v>0</v>
      </c>
      <c r="K292" s="129">
        <f t="shared" si="30"/>
        <v>0</v>
      </c>
      <c r="L292" s="130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30">
        <v>3</v>
      </c>
      <c r="B293" s="67">
        <v>3</v>
      </c>
      <c r="C293" s="65">
        <v>1</v>
      </c>
      <c r="D293" s="66">
        <v>3</v>
      </c>
      <c r="E293" s="66">
        <v>1</v>
      </c>
      <c r="F293" s="71"/>
      <c r="G293" s="67" t="s">
        <v>127</v>
      </c>
      <c r="H293" s="200">
        <v>257</v>
      </c>
      <c r="I293" s="130">
        <f>I294</f>
        <v>0</v>
      </c>
      <c r="J293" s="157">
        <f t="shared" si="30"/>
        <v>0</v>
      </c>
      <c r="K293" s="129">
        <f t="shared" si="30"/>
        <v>0</v>
      </c>
      <c r="L293" s="130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1</v>
      </c>
      <c r="G294" s="58" t="s">
        <v>127</v>
      </c>
      <c r="H294" s="200">
        <v>258</v>
      </c>
      <c r="I294" s="133"/>
      <c r="J294" s="133"/>
      <c r="K294" s="133"/>
      <c r="L294" s="138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259</v>
      </c>
      <c r="I295" s="128">
        <f>I296</f>
        <v>0</v>
      </c>
      <c r="J295" s="157">
        <f>J296</f>
        <v>0</v>
      </c>
      <c r="K295" s="129">
        <f>K296</f>
        <v>0</v>
      </c>
      <c r="L295" s="130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0">
        <v>260</v>
      </c>
      <c r="I296" s="128">
        <f>SUM(I297:I298)</f>
        <v>0</v>
      </c>
      <c r="J296" s="128">
        <f>SUM(J297:J298)</f>
        <v>0</v>
      </c>
      <c r="K296" s="128">
        <f>SUM(K297:K298)</f>
        <v>0</v>
      </c>
      <c r="L296" s="128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261</v>
      </c>
      <c r="I297" s="117"/>
      <c r="J297" s="118"/>
      <c r="K297" s="118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0">
        <v>262</v>
      </c>
      <c r="I298" s="118"/>
      <c r="J298" s="133"/>
      <c r="K298" s="133"/>
      <c r="L298" s="138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263</v>
      </c>
      <c r="I299" s="126">
        <f aca="true" t="shared" si="31" ref="I299:L300">I300</f>
        <v>0</v>
      </c>
      <c r="J299" s="157">
        <f t="shared" si="31"/>
        <v>0</v>
      </c>
      <c r="K299" s="130">
        <f t="shared" si="31"/>
        <v>0</v>
      </c>
      <c r="L299" s="130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0">
        <v>264</v>
      </c>
      <c r="I300" s="130">
        <f t="shared" si="31"/>
        <v>0</v>
      </c>
      <c r="J300" s="158">
        <f t="shared" si="31"/>
        <v>0</v>
      </c>
      <c r="K300" s="126">
        <f t="shared" si="31"/>
        <v>0</v>
      </c>
      <c r="L300" s="126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265</v>
      </c>
      <c r="I301" s="118"/>
      <c r="J301" s="133"/>
      <c r="K301" s="133"/>
      <c r="L301" s="13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0">
        <v>266</v>
      </c>
      <c r="I302" s="130">
        <f aca="true" t="shared" si="32" ref="I302:L303">I303</f>
        <v>0</v>
      </c>
      <c r="J302" s="157">
        <f t="shared" si="32"/>
        <v>0</v>
      </c>
      <c r="K302" s="130">
        <f t="shared" si="32"/>
        <v>0</v>
      </c>
      <c r="L302" s="130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267</v>
      </c>
      <c r="I303" s="128">
        <f t="shared" si="32"/>
        <v>0</v>
      </c>
      <c r="J303" s="157">
        <f t="shared" si="32"/>
        <v>0</v>
      </c>
      <c r="K303" s="130">
        <f t="shared" si="32"/>
        <v>0</v>
      </c>
      <c r="L303" s="130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0">
        <v>268</v>
      </c>
      <c r="I304" s="133"/>
      <c r="J304" s="133"/>
      <c r="K304" s="133"/>
      <c r="L304" s="13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269</v>
      </c>
      <c r="I305" s="128">
        <f>I306</f>
        <v>0</v>
      </c>
      <c r="J305" s="157">
        <f aca="true" t="shared" si="33" ref="J305:L306">J306</f>
        <v>0</v>
      </c>
      <c r="K305" s="130">
        <f t="shared" si="33"/>
        <v>0</v>
      </c>
      <c r="L305" s="130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0">
        <v>270</v>
      </c>
      <c r="I306" s="128">
        <f>I307</f>
        <v>0</v>
      </c>
      <c r="J306" s="157">
        <f t="shared" si="33"/>
        <v>0</v>
      </c>
      <c r="K306" s="130">
        <f t="shared" si="33"/>
        <v>0</v>
      </c>
      <c r="L306" s="130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129</v>
      </c>
      <c r="H307" s="200">
        <v>271</v>
      </c>
      <c r="I307" s="133"/>
      <c r="J307" s="133"/>
      <c r="K307" s="133"/>
      <c r="L307" s="138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30">
        <v>3</v>
      </c>
      <c r="B308" s="47">
        <v>3</v>
      </c>
      <c r="C308" s="47">
        <v>2</v>
      </c>
      <c r="D308" s="47"/>
      <c r="E308" s="47"/>
      <c r="F308" s="40"/>
      <c r="G308" s="225" t="s">
        <v>171</v>
      </c>
      <c r="H308" s="200">
        <v>272</v>
      </c>
      <c r="I308" s="128">
        <f>SUM(I309+I314+I318+I321+I325+I328+I332)</f>
        <v>0</v>
      </c>
      <c r="J308" s="157">
        <f>SUM(J309+J314+J318+J321+J325+J328+J332)</f>
        <v>0</v>
      </c>
      <c r="K308" s="130">
        <f>SUM(K309+K314+K318+K321+K325+K328+K332)</f>
        <v>0</v>
      </c>
      <c r="L308" s="130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30">
        <v>3</v>
      </c>
      <c r="B309" s="47">
        <v>3</v>
      </c>
      <c r="C309" s="47">
        <v>2</v>
      </c>
      <c r="D309" s="47">
        <v>1</v>
      </c>
      <c r="E309" s="47"/>
      <c r="F309" s="40"/>
      <c r="G309" s="58" t="s">
        <v>130</v>
      </c>
      <c r="H309" s="200">
        <v>273</v>
      </c>
      <c r="I309" s="128">
        <f>I310</f>
        <v>0</v>
      </c>
      <c r="J309" s="157">
        <f>J310</f>
        <v>0</v>
      </c>
      <c r="K309" s="130">
        <f>K310</f>
        <v>0</v>
      </c>
      <c r="L309" s="130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>
      <c r="A310" s="31">
        <v>3</v>
      </c>
      <c r="B310" s="30">
        <v>3</v>
      </c>
      <c r="C310" s="47">
        <v>2</v>
      </c>
      <c r="D310" s="58">
        <v>1</v>
      </c>
      <c r="E310" s="30">
        <v>1</v>
      </c>
      <c r="F310" s="40"/>
      <c r="G310" s="58" t="s">
        <v>130</v>
      </c>
      <c r="H310" s="200">
        <v>274</v>
      </c>
      <c r="I310" s="128">
        <f>SUM(I311:I313)</f>
        <v>0</v>
      </c>
      <c r="J310" s="157">
        <f>SUM(J311:J313)</f>
        <v>0</v>
      </c>
      <c r="K310" s="130">
        <f>SUM(K311:K313)</f>
        <v>0</v>
      </c>
      <c r="L310" s="130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>
        <v>1</v>
      </c>
      <c r="G311" s="58" t="s">
        <v>14</v>
      </c>
      <c r="H311" s="200">
        <v>275</v>
      </c>
      <c r="I311" s="118"/>
      <c r="J311" s="118"/>
      <c r="K311" s="118"/>
      <c r="L311" s="11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8" customHeight="1">
      <c r="A312" s="64">
        <v>3</v>
      </c>
      <c r="B312" s="46">
        <v>3</v>
      </c>
      <c r="C312" s="53">
        <v>2</v>
      </c>
      <c r="D312" s="63">
        <v>1</v>
      </c>
      <c r="E312" s="46">
        <v>1</v>
      </c>
      <c r="F312" s="33">
        <v>2</v>
      </c>
      <c r="G312" s="63" t="s">
        <v>83</v>
      </c>
      <c r="H312" s="200">
        <v>276</v>
      </c>
      <c r="I312" s="118"/>
      <c r="J312" s="118"/>
      <c r="K312" s="118"/>
      <c r="L312" s="118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1">
        <v>3</v>
      </c>
      <c r="B313" s="31">
        <v>3</v>
      </c>
      <c r="C313" s="30">
        <v>2</v>
      </c>
      <c r="D313" s="58">
        <v>1</v>
      </c>
      <c r="E313" s="30">
        <v>1</v>
      </c>
      <c r="F313" s="40">
        <v>3</v>
      </c>
      <c r="G313" s="58" t="s">
        <v>126</v>
      </c>
      <c r="H313" s="200">
        <v>277</v>
      </c>
      <c r="I313" s="118"/>
      <c r="J313" s="118"/>
      <c r="K313" s="118"/>
      <c r="L313" s="118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>
      <c r="A314" s="34">
        <v>3</v>
      </c>
      <c r="B314" s="34">
        <v>3</v>
      </c>
      <c r="C314" s="65">
        <v>2</v>
      </c>
      <c r="D314" s="67">
        <v>2</v>
      </c>
      <c r="E314" s="65"/>
      <c r="F314" s="71"/>
      <c r="G314" s="67" t="s">
        <v>80</v>
      </c>
      <c r="H314" s="200">
        <v>278</v>
      </c>
      <c r="I314" s="149">
        <f>I315</f>
        <v>0</v>
      </c>
      <c r="J314" s="159">
        <f>J315</f>
        <v>0</v>
      </c>
      <c r="K314" s="151">
        <f>K315</f>
        <v>0</v>
      </c>
      <c r="L314" s="151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>
      <c r="A315" s="31">
        <v>3</v>
      </c>
      <c r="B315" s="31">
        <v>3</v>
      </c>
      <c r="C315" s="30">
        <v>2</v>
      </c>
      <c r="D315" s="58">
        <v>2</v>
      </c>
      <c r="E315" s="30">
        <v>1</v>
      </c>
      <c r="F315" s="40"/>
      <c r="G315" s="58" t="s">
        <v>80</v>
      </c>
      <c r="H315" s="200">
        <v>279</v>
      </c>
      <c r="I315" s="128">
        <f>SUM(I316:I317)</f>
        <v>0</v>
      </c>
      <c r="J315" s="129">
        <f>SUM(J316:J317)</f>
        <v>0</v>
      </c>
      <c r="K315" s="130">
        <f>SUM(K316:K317)</f>
        <v>0</v>
      </c>
      <c r="L315" s="130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1">
        <v>3</v>
      </c>
      <c r="B316" s="31">
        <v>3</v>
      </c>
      <c r="C316" s="30">
        <v>2</v>
      </c>
      <c r="D316" s="58">
        <v>2</v>
      </c>
      <c r="E316" s="31">
        <v>1</v>
      </c>
      <c r="F316" s="29">
        <v>1</v>
      </c>
      <c r="G316" s="58" t="s">
        <v>73</v>
      </c>
      <c r="H316" s="200">
        <v>280</v>
      </c>
      <c r="I316" s="118"/>
      <c r="J316" s="118"/>
      <c r="K316" s="118"/>
      <c r="L316" s="118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4">
        <v>3</v>
      </c>
      <c r="B317" s="34">
        <v>3</v>
      </c>
      <c r="C317" s="43">
        <v>2</v>
      </c>
      <c r="D317" s="50">
        <v>2</v>
      </c>
      <c r="E317" s="60">
        <v>1</v>
      </c>
      <c r="F317" s="28">
        <v>2</v>
      </c>
      <c r="G317" s="60" t="s">
        <v>74</v>
      </c>
      <c r="H317" s="200">
        <v>281</v>
      </c>
      <c r="I317" s="118"/>
      <c r="J317" s="118"/>
      <c r="K317" s="118"/>
      <c r="L317" s="118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1">
        <v>3</v>
      </c>
      <c r="B318" s="31">
        <v>3</v>
      </c>
      <c r="C318" s="30">
        <v>2</v>
      </c>
      <c r="D318" s="47">
        <v>3</v>
      </c>
      <c r="E318" s="58"/>
      <c r="F318" s="29"/>
      <c r="G318" s="58" t="s">
        <v>127</v>
      </c>
      <c r="H318" s="200">
        <v>282</v>
      </c>
      <c r="I318" s="128">
        <f>I319</f>
        <v>0</v>
      </c>
      <c r="J318" s="129">
        <f aca="true" t="shared" si="34" ref="J318:L319">J319</f>
        <v>0</v>
      </c>
      <c r="K318" s="129">
        <f t="shared" si="34"/>
        <v>0</v>
      </c>
      <c r="L318" s="130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1">
        <v>3</v>
      </c>
      <c r="B319" s="31">
        <v>3</v>
      </c>
      <c r="C319" s="30">
        <v>2</v>
      </c>
      <c r="D319" s="47">
        <v>3</v>
      </c>
      <c r="E319" s="58">
        <v>1</v>
      </c>
      <c r="F319" s="29"/>
      <c r="G319" s="47" t="s">
        <v>127</v>
      </c>
      <c r="H319" s="200">
        <v>283</v>
      </c>
      <c r="I319" s="128">
        <f>I320</f>
        <v>0</v>
      </c>
      <c r="J319" s="129">
        <f t="shared" si="34"/>
        <v>0</v>
      </c>
      <c r="K319" s="129">
        <f t="shared" si="34"/>
        <v>0</v>
      </c>
      <c r="L319" s="130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>
        <v>1</v>
      </c>
      <c r="G320" s="58" t="s">
        <v>127</v>
      </c>
      <c r="H320" s="200">
        <v>284</v>
      </c>
      <c r="I320" s="133"/>
      <c r="J320" s="133"/>
      <c r="K320" s="133"/>
      <c r="L320" s="13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47">
        <v>4</v>
      </c>
      <c r="E321" s="58"/>
      <c r="F321" s="29"/>
      <c r="G321" s="58" t="s">
        <v>81</v>
      </c>
      <c r="H321" s="200">
        <v>285</v>
      </c>
      <c r="I321" s="128">
        <f>I322</f>
        <v>0</v>
      </c>
      <c r="J321" s="129">
        <f>J322</f>
        <v>0</v>
      </c>
      <c r="K321" s="129">
        <f>K322</f>
        <v>0</v>
      </c>
      <c r="L321" s="130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4">
        <v>3</v>
      </c>
      <c r="B322" s="64">
        <v>3</v>
      </c>
      <c r="C322" s="46">
        <v>2</v>
      </c>
      <c r="D322" s="53">
        <v>4</v>
      </c>
      <c r="E322" s="63">
        <v>1</v>
      </c>
      <c r="F322" s="57"/>
      <c r="G322" s="63" t="s">
        <v>81</v>
      </c>
      <c r="H322" s="200">
        <v>286</v>
      </c>
      <c r="I322" s="124">
        <f>SUM(I323:I324)</f>
        <v>0</v>
      </c>
      <c r="J322" s="125">
        <f>SUM(J323:J324)</f>
        <v>0</v>
      </c>
      <c r="K322" s="125">
        <f>SUM(K323:K324)</f>
        <v>0</v>
      </c>
      <c r="L322" s="126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1">
        <v>3</v>
      </c>
      <c r="B323" s="31">
        <v>3</v>
      </c>
      <c r="C323" s="30">
        <v>2</v>
      </c>
      <c r="D323" s="47">
        <v>4</v>
      </c>
      <c r="E323" s="58">
        <v>1</v>
      </c>
      <c r="F323" s="29">
        <v>1</v>
      </c>
      <c r="G323" s="58" t="s">
        <v>76</v>
      </c>
      <c r="H323" s="200">
        <v>287</v>
      </c>
      <c r="I323" s="118"/>
      <c r="J323" s="118"/>
      <c r="K323" s="118"/>
      <c r="L323" s="118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47">
        <v>4</v>
      </c>
      <c r="E324" s="58">
        <v>1</v>
      </c>
      <c r="F324" s="29">
        <v>2</v>
      </c>
      <c r="G324" s="58" t="s">
        <v>77</v>
      </c>
      <c r="H324" s="200">
        <v>288</v>
      </c>
      <c r="I324" s="118"/>
      <c r="J324" s="118"/>
      <c r="K324" s="118"/>
      <c r="L324" s="11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>
      <c r="A325" s="31">
        <v>3</v>
      </c>
      <c r="B325" s="31">
        <v>3</v>
      </c>
      <c r="C325" s="30">
        <v>2</v>
      </c>
      <c r="D325" s="47">
        <v>5</v>
      </c>
      <c r="E325" s="58"/>
      <c r="F325" s="29"/>
      <c r="G325" s="58" t="s">
        <v>82</v>
      </c>
      <c r="H325" s="200">
        <v>289</v>
      </c>
      <c r="I325" s="128">
        <f>I326</f>
        <v>0</v>
      </c>
      <c r="J325" s="129">
        <f aca="true" t="shared" si="35" ref="J325:L326">J326</f>
        <v>0</v>
      </c>
      <c r="K325" s="129">
        <f t="shared" si="35"/>
        <v>0</v>
      </c>
      <c r="L325" s="130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>
      <c r="A326" s="64">
        <v>3</v>
      </c>
      <c r="B326" s="64">
        <v>3</v>
      </c>
      <c r="C326" s="46">
        <v>2</v>
      </c>
      <c r="D326" s="53">
        <v>5</v>
      </c>
      <c r="E326" s="63">
        <v>1</v>
      </c>
      <c r="F326" s="57"/>
      <c r="G326" s="63" t="s">
        <v>82</v>
      </c>
      <c r="H326" s="200">
        <v>290</v>
      </c>
      <c r="I326" s="124">
        <f>I327</f>
        <v>0</v>
      </c>
      <c r="J326" s="125">
        <f t="shared" si="35"/>
        <v>0</v>
      </c>
      <c r="K326" s="125">
        <f t="shared" si="35"/>
        <v>0</v>
      </c>
      <c r="L326" s="126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5.5">
      <c r="A327" s="31">
        <v>3</v>
      </c>
      <c r="B327" s="31">
        <v>3</v>
      </c>
      <c r="C327" s="30">
        <v>2</v>
      </c>
      <c r="D327" s="47">
        <v>5</v>
      </c>
      <c r="E327" s="58">
        <v>1</v>
      </c>
      <c r="F327" s="29">
        <v>1</v>
      </c>
      <c r="G327" s="58" t="s">
        <v>82</v>
      </c>
      <c r="H327" s="200">
        <v>291</v>
      </c>
      <c r="I327" s="133"/>
      <c r="J327" s="133"/>
      <c r="K327" s="133"/>
      <c r="L327" s="138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1">
        <v>3</v>
      </c>
      <c r="B328" s="31">
        <v>3</v>
      </c>
      <c r="C328" s="30">
        <v>2</v>
      </c>
      <c r="D328" s="47">
        <v>6</v>
      </c>
      <c r="E328" s="58"/>
      <c r="F328" s="29"/>
      <c r="G328" s="58" t="s">
        <v>128</v>
      </c>
      <c r="H328" s="200">
        <v>292</v>
      </c>
      <c r="I328" s="128">
        <f>I330</f>
        <v>0</v>
      </c>
      <c r="J328" s="129">
        <f>J330</f>
        <v>0</v>
      </c>
      <c r="K328" s="129">
        <f>K330</f>
        <v>0</v>
      </c>
      <c r="L328" s="130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284">
        <v>1</v>
      </c>
      <c r="B329" s="250"/>
      <c r="C329" s="250"/>
      <c r="D329" s="250"/>
      <c r="E329" s="250"/>
      <c r="F329" s="251"/>
      <c r="G329" s="216">
        <v>2</v>
      </c>
      <c r="H329" s="200">
        <v>3</v>
      </c>
      <c r="I329" s="215">
        <v>4</v>
      </c>
      <c r="J329" s="221">
        <v>5</v>
      </c>
      <c r="K329" s="217">
        <v>6</v>
      </c>
      <c r="L329" s="217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1">
        <v>3</v>
      </c>
      <c r="B330" s="31">
        <v>3</v>
      </c>
      <c r="C330" s="30">
        <v>2</v>
      </c>
      <c r="D330" s="47">
        <v>6</v>
      </c>
      <c r="E330" s="58">
        <v>1</v>
      </c>
      <c r="F330" s="29"/>
      <c r="G330" s="58" t="s">
        <v>128</v>
      </c>
      <c r="H330" s="200">
        <v>293</v>
      </c>
      <c r="I330" s="128">
        <f>I331</f>
        <v>0</v>
      </c>
      <c r="J330" s="129">
        <f>J331</f>
        <v>0</v>
      </c>
      <c r="K330" s="129">
        <f>K331</f>
        <v>0</v>
      </c>
      <c r="L330" s="130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4">
        <v>3</v>
      </c>
      <c r="B331" s="34">
        <v>3</v>
      </c>
      <c r="C331" s="43">
        <v>2</v>
      </c>
      <c r="D331" s="50">
        <v>6</v>
      </c>
      <c r="E331" s="60">
        <v>1</v>
      </c>
      <c r="F331" s="54">
        <v>1</v>
      </c>
      <c r="G331" s="60" t="s">
        <v>128</v>
      </c>
      <c r="H331" s="200">
        <v>294</v>
      </c>
      <c r="I331" s="133"/>
      <c r="J331" s="133"/>
      <c r="K331" s="133"/>
      <c r="L331" s="138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1">
        <v>3</v>
      </c>
      <c r="B332" s="31">
        <v>3</v>
      </c>
      <c r="C332" s="30">
        <v>2</v>
      </c>
      <c r="D332" s="47">
        <v>7</v>
      </c>
      <c r="E332" s="58"/>
      <c r="F332" s="29"/>
      <c r="G332" s="58" t="s">
        <v>129</v>
      </c>
      <c r="H332" s="200">
        <v>295</v>
      </c>
      <c r="I332" s="128">
        <f>I333</f>
        <v>0</v>
      </c>
      <c r="J332" s="129">
        <f aca="true" t="shared" si="36" ref="J332:L333">J333</f>
        <v>0</v>
      </c>
      <c r="K332" s="129">
        <f t="shared" si="36"/>
        <v>0</v>
      </c>
      <c r="L332" s="130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4">
        <v>3</v>
      </c>
      <c r="B333" s="34">
        <v>3</v>
      </c>
      <c r="C333" s="43">
        <v>2</v>
      </c>
      <c r="D333" s="50">
        <v>7</v>
      </c>
      <c r="E333" s="60">
        <v>1</v>
      </c>
      <c r="F333" s="54"/>
      <c r="G333" s="60" t="s">
        <v>129</v>
      </c>
      <c r="H333" s="200">
        <v>296</v>
      </c>
      <c r="I333" s="130">
        <f>I334</f>
        <v>0</v>
      </c>
      <c r="J333" s="129">
        <f t="shared" si="36"/>
        <v>0</v>
      </c>
      <c r="K333" s="129">
        <f t="shared" si="36"/>
        <v>0</v>
      </c>
      <c r="L333" s="130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39">
        <v>3</v>
      </c>
      <c r="B334" s="39">
        <v>3</v>
      </c>
      <c r="C334" s="42">
        <v>2</v>
      </c>
      <c r="D334" s="48">
        <v>7</v>
      </c>
      <c r="E334" s="59">
        <v>1</v>
      </c>
      <c r="F334" s="35">
        <v>1</v>
      </c>
      <c r="G334" s="59" t="s">
        <v>129</v>
      </c>
      <c r="H334" s="200">
        <v>297</v>
      </c>
      <c r="I334" s="133"/>
      <c r="J334" s="133"/>
      <c r="K334" s="133"/>
      <c r="L334" s="13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7"/>
      <c r="B335" s="97"/>
      <c r="C335" s="98"/>
      <c r="D335" s="80"/>
      <c r="E335" s="99"/>
      <c r="F335" s="100"/>
      <c r="G335" s="101" t="s">
        <v>138</v>
      </c>
      <c r="H335" s="200">
        <v>298</v>
      </c>
      <c r="I335" s="141">
        <f>SUM(I30+I174)</f>
        <v>0</v>
      </c>
      <c r="J335" s="142">
        <f>SUM(J30+J174)</f>
        <v>0</v>
      </c>
      <c r="K335" s="238">
        <f>SUM(K30+K174)</f>
        <v>4029.68</v>
      </c>
      <c r="L335" s="239">
        <f>SUM(L30+L174)</f>
        <v>4029.68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6"/>
      <c r="C338" s="96"/>
      <c r="D338" s="184"/>
      <c r="E338" s="184"/>
      <c r="F338" s="184"/>
      <c r="G338" s="185" t="s">
        <v>179</v>
      </c>
      <c r="H338" s="27"/>
      <c r="I338" s="3"/>
      <c r="J338" s="3"/>
      <c r="K338" s="285" t="s">
        <v>180</v>
      </c>
      <c r="L338" s="28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87"/>
      <c r="B339" s="188"/>
      <c r="C339" s="188"/>
      <c r="D339" s="270" t="s">
        <v>168</v>
      </c>
      <c r="E339" s="271"/>
      <c r="F339" s="271"/>
      <c r="G339" s="271"/>
      <c r="H339" s="271"/>
      <c r="I339" s="186" t="s">
        <v>132</v>
      </c>
      <c r="J339" s="3"/>
      <c r="K339" s="272" t="s">
        <v>133</v>
      </c>
      <c r="L339" s="27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61"/>
      <c r="J340" s="3"/>
      <c r="K340" s="161"/>
      <c r="L340" s="161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61"/>
      <c r="J341" s="3"/>
      <c r="K341" s="161"/>
      <c r="L341" s="161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60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60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4:I24" name="Range72"/>
    <protectedRange sqref="J165:L166 I170 J170:L171 I172:I173 J173:L173" name="Range71"/>
    <protectedRange sqref="A10:L10" name="Range69"/>
    <protectedRange sqref="K24:L24" name="Range67"/>
    <protectedRange sqref="L22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1" name="Range64"/>
    <protectedRange sqref="L23" name="Range66"/>
    <protectedRange sqref="I25:L25" name="Range68"/>
    <protectedRange sqref="J55:L55 J45:L53 I56:L63" name="Range57"/>
    <protectedRange sqref="A20:J23 H26" name="Range73"/>
    <protectedRange sqref="I223:L225" name="Range55"/>
  </protectedRanges>
  <mergeCells count="32">
    <mergeCell ref="G17:K17"/>
    <mergeCell ref="A171:F171"/>
    <mergeCell ref="A287:F287"/>
    <mergeCell ref="A131:F131"/>
    <mergeCell ref="K338:L338"/>
    <mergeCell ref="G6:K6"/>
    <mergeCell ref="G18:K18"/>
    <mergeCell ref="K27:K28"/>
    <mergeCell ref="B14:L14"/>
    <mergeCell ref="G16:K16"/>
    <mergeCell ref="A208:F208"/>
    <mergeCell ref="A246:F246"/>
    <mergeCell ref="A10:L10"/>
    <mergeCell ref="G11:K11"/>
    <mergeCell ref="D339:H339"/>
    <mergeCell ref="K339:L339"/>
    <mergeCell ref="C23:J23"/>
    <mergeCell ref="A19:L19"/>
    <mergeCell ref="A29:F29"/>
    <mergeCell ref="A90:F90"/>
    <mergeCell ref="I27:J27"/>
    <mergeCell ref="A329:F329"/>
    <mergeCell ref="G12:K12"/>
    <mergeCell ref="L27:L28"/>
    <mergeCell ref="A54:F54"/>
    <mergeCell ref="G25:H25"/>
    <mergeCell ref="J1:L5"/>
    <mergeCell ref="A7:L7"/>
    <mergeCell ref="A27:F28"/>
    <mergeCell ref="G27:G28"/>
    <mergeCell ref="H27:H28"/>
    <mergeCell ref="G9:K9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rowBreaks count="1" manualBreakCount="1"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Aldona</cp:lastModifiedBy>
  <cp:lastPrinted>2012-01-11T14:45:35Z</cp:lastPrinted>
  <dcterms:created xsi:type="dcterms:W3CDTF">2004-04-07T10:43:01Z</dcterms:created>
  <dcterms:modified xsi:type="dcterms:W3CDTF">2012-04-20T10:30:51Z</dcterms:modified>
  <cp:category/>
  <cp:version/>
  <cp:contentType/>
  <cp:contentStatus/>
</cp:coreProperties>
</file>